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vjQpep3bdMz/tcsDVaNaO3KNWlQ6PRQ8oz2DYRP1MlCe2aeaqrR1sTbvcKNJn3D+3WhwPHY1id564T5FJ74EQ==" workbookSaltValue="c4LlWcgoUFceE9QIjkEzyQ==" workbookSpinCount="100000" lockStructure="1"/>
  <bookViews>
    <workbookView xWindow="240" yWindow="105" windowWidth="12120" windowHeight="8010"/>
  </bookViews>
  <sheets>
    <sheet name="მოდელი" sheetId="1" r:id="rId1"/>
    <sheet name="Sheet1" sheetId="2" r:id="rId2"/>
  </sheets>
  <definedNames>
    <definedName name="Err">მოდელი!#REF!</definedName>
    <definedName name="ERROR">მოდელი!#REF!</definedName>
    <definedName name="შეცდომა">მოდელი!#REF!</definedName>
  </definedNames>
  <calcPr calcId="152511"/>
</workbook>
</file>

<file path=xl/calcChain.xml><?xml version="1.0" encoding="utf-8"?>
<calcChain xmlns="http://schemas.openxmlformats.org/spreadsheetml/2006/main">
  <c r="G42" i="1" l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F43" i="1"/>
  <c r="F42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F39" i="1"/>
  <c r="F38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F35" i="1"/>
  <c r="F34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G30" i="1"/>
  <c r="G31" i="1" s="1"/>
  <c r="F31" i="1"/>
  <c r="F30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G26" i="1"/>
  <c r="G27" i="1" s="1"/>
  <c r="F26" i="1"/>
  <c r="F27" i="1" s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F22" i="1"/>
  <c r="F21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G17" i="1"/>
  <c r="G18" i="1"/>
  <c r="F18" i="1"/>
  <c r="F17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F14" i="1"/>
  <c r="F13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G9" i="1"/>
  <c r="G10" i="1" s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F9" i="1"/>
  <c r="F10" i="1" s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G5" i="1"/>
  <c r="G6" i="1" s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F5" i="1"/>
  <c r="F6" i="1" s="1"/>
  <c r="E48" i="1" l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F44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F40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F36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G32" i="1" l="1"/>
  <c r="F32" i="1"/>
  <c r="G28" i="1"/>
  <c r="F28" i="1"/>
  <c r="BC55" i="1" l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I53" i="1"/>
  <c r="H53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F15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M45" i="1" l="1"/>
  <c r="M46" i="1"/>
  <c r="Y45" i="1"/>
  <c r="Y46" i="1"/>
  <c r="AK45" i="1"/>
  <c r="AK46" i="1"/>
  <c r="BA45" i="1"/>
  <c r="BA46" i="1"/>
  <c r="H46" i="1"/>
  <c r="H45" i="1"/>
  <c r="J45" i="1"/>
  <c r="J46" i="1"/>
  <c r="N45" i="1"/>
  <c r="N46" i="1"/>
  <c r="R45" i="1"/>
  <c r="R46" i="1"/>
  <c r="V45" i="1"/>
  <c r="V46" i="1"/>
  <c r="Z45" i="1"/>
  <c r="Z46" i="1"/>
  <c r="AD45" i="1"/>
  <c r="AD46" i="1"/>
  <c r="AH45" i="1"/>
  <c r="AH46" i="1"/>
  <c r="AL45" i="1"/>
  <c r="AL46" i="1"/>
  <c r="AP45" i="1"/>
  <c r="AP46" i="1"/>
  <c r="AT45" i="1"/>
  <c r="AT46" i="1"/>
  <c r="AX45" i="1"/>
  <c r="AX46" i="1"/>
  <c r="BB45" i="1"/>
  <c r="BB46" i="1"/>
  <c r="G46" i="1"/>
  <c r="G45" i="1"/>
  <c r="U45" i="1"/>
  <c r="U46" i="1"/>
  <c r="AG45" i="1"/>
  <c r="AG46" i="1"/>
  <c r="AW45" i="1"/>
  <c r="AW46" i="1"/>
  <c r="I45" i="1"/>
  <c r="I46" i="1"/>
  <c r="K46" i="1"/>
  <c r="K45" i="1"/>
  <c r="O46" i="1"/>
  <c r="O45" i="1"/>
  <c r="S46" i="1"/>
  <c r="S45" i="1"/>
  <c r="W46" i="1"/>
  <c r="W45" i="1"/>
  <c r="AA46" i="1"/>
  <c r="AA45" i="1"/>
  <c r="AE46" i="1"/>
  <c r="AE45" i="1"/>
  <c r="AI46" i="1"/>
  <c r="AI45" i="1"/>
  <c r="AM46" i="1"/>
  <c r="AM45" i="1"/>
  <c r="AQ46" i="1"/>
  <c r="AQ45" i="1"/>
  <c r="AU46" i="1"/>
  <c r="AU45" i="1"/>
  <c r="AY46" i="1"/>
  <c r="AY45" i="1"/>
  <c r="BC46" i="1"/>
  <c r="BC45" i="1"/>
  <c r="Q45" i="1"/>
  <c r="Q46" i="1"/>
  <c r="AC45" i="1"/>
  <c r="AC46" i="1"/>
  <c r="AO45" i="1"/>
  <c r="AO46" i="1"/>
  <c r="AS45" i="1"/>
  <c r="AS46" i="1"/>
  <c r="F46" i="1"/>
  <c r="F45" i="1"/>
  <c r="L46" i="1"/>
  <c r="L45" i="1"/>
  <c r="P46" i="1"/>
  <c r="P45" i="1"/>
  <c r="T46" i="1"/>
  <c r="T45" i="1"/>
  <c r="X46" i="1"/>
  <c r="X45" i="1"/>
  <c r="AB46" i="1"/>
  <c r="AB45" i="1"/>
  <c r="AF46" i="1"/>
  <c r="AF45" i="1"/>
  <c r="AJ46" i="1"/>
  <c r="AJ45" i="1"/>
  <c r="AN46" i="1"/>
  <c r="AN45" i="1"/>
  <c r="AR46" i="1"/>
  <c r="AR45" i="1"/>
  <c r="AV46" i="1"/>
  <c r="AV45" i="1"/>
  <c r="AZ46" i="1"/>
  <c r="AZ45" i="1"/>
  <c r="AM47" i="1" l="1"/>
  <c r="AI47" i="1"/>
  <c r="AV47" i="1"/>
  <c r="H47" i="1"/>
  <c r="R47" i="1"/>
  <c r="P47" i="1"/>
  <c r="BB47" i="1"/>
  <c r="AH47" i="1"/>
  <c r="AR47" i="1"/>
  <c r="L47" i="1"/>
  <c r="AN47" i="1"/>
  <c r="T47" i="1"/>
  <c r="AJ47" i="1"/>
  <c r="AU47" i="1"/>
  <c r="AB47" i="1"/>
  <c r="AZ47" i="1"/>
  <c r="O47" i="1"/>
  <c r="V47" i="1"/>
  <c r="X47" i="1"/>
  <c r="AF47" i="1"/>
  <c r="AQ47" i="1"/>
  <c r="K47" i="1"/>
  <c r="W47" i="1"/>
  <c r="BC47" i="1"/>
  <c r="G47" i="1"/>
  <c r="AX47" i="1"/>
  <c r="AY47" i="1"/>
  <c r="AA47" i="1"/>
  <c r="AE47" i="1"/>
  <c r="AL47" i="1"/>
  <c r="AW47" i="1"/>
  <c r="AP47" i="1"/>
  <c r="Z47" i="1"/>
  <c r="AT47" i="1"/>
  <c r="AO47" i="1"/>
  <c r="AS47" i="1"/>
  <c r="S47" i="1"/>
  <c r="AG47" i="1"/>
  <c r="AC47" i="1"/>
  <c r="U47" i="1"/>
  <c r="M47" i="1"/>
  <c r="BA47" i="1"/>
  <c r="F47" i="1"/>
  <c r="AK47" i="1"/>
  <c r="Y47" i="1"/>
  <c r="Q47" i="1"/>
  <c r="I47" i="1"/>
  <c r="J47" i="1"/>
  <c r="AD47" i="1"/>
  <c r="N47" i="1"/>
  <c r="U48" i="1" l="1"/>
  <c r="U56" i="1" s="1"/>
  <c r="AP48" i="1"/>
  <c r="AP56" i="1" s="1"/>
  <c r="AV48" i="1"/>
  <c r="AV56" i="1" s="1"/>
  <c r="AZ48" i="1"/>
  <c r="AZ56" i="1" s="1"/>
  <c r="R48" i="1"/>
  <c r="R56" i="1" s="1"/>
  <c r="I48" i="1"/>
  <c r="W48" i="1"/>
  <c r="W56" i="1" s="1"/>
  <c r="L48" i="1"/>
  <c r="L56" i="1" s="1"/>
  <c r="AR48" i="1"/>
  <c r="AR56" i="1" s="1"/>
  <c r="Y48" i="1"/>
  <c r="Y56" i="1" s="1"/>
  <c r="J48" i="1"/>
  <c r="AO48" i="1"/>
  <c r="AO56" i="1" s="1"/>
  <c r="AE48" i="1"/>
  <c r="AE56" i="1" s="1"/>
  <c r="AC48" i="1"/>
  <c r="AC56" i="1" s="1"/>
  <c r="O48" i="1"/>
  <c r="O56" i="1" s="1"/>
  <c r="AB48" i="1"/>
  <c r="AB56" i="1" s="1"/>
  <c r="AF48" i="1"/>
  <c r="AF56" i="1" s="1"/>
  <c r="BC48" i="1"/>
  <c r="BC56" i="1" s="1"/>
  <c r="AA48" i="1"/>
  <c r="AA56" i="1" s="1"/>
  <c r="AG48" i="1"/>
  <c r="AG56" i="1" s="1"/>
  <c r="M48" i="1"/>
  <c r="M56" i="1" s="1"/>
  <c r="H48" i="1"/>
  <c r="BA48" i="1"/>
  <c r="BA56" i="1" s="1"/>
  <c r="Z48" i="1"/>
  <c r="Z56" i="1" s="1"/>
  <c r="N48" i="1"/>
  <c r="N56" i="1" s="1"/>
  <c r="AY48" i="1"/>
  <c r="AY56" i="1" s="1"/>
  <c r="AM48" i="1"/>
  <c r="AM56" i="1" s="1"/>
  <c r="V48" i="1"/>
  <c r="V56" i="1" s="1"/>
  <c r="AI48" i="1"/>
  <c r="AI56" i="1" s="1"/>
  <c r="Q48" i="1"/>
  <c r="Q56" i="1" s="1"/>
  <c r="F48" i="1"/>
  <c r="AQ48" i="1"/>
  <c r="AQ56" i="1" s="1"/>
  <c r="AK48" i="1"/>
  <c r="AK56" i="1" s="1"/>
  <c r="AW48" i="1"/>
  <c r="AW56" i="1" s="1"/>
  <c r="AH48" i="1"/>
  <c r="AH56" i="1" s="1"/>
  <c r="AX48" i="1"/>
  <c r="AX56" i="1" s="1"/>
  <c r="BB48" i="1"/>
  <c r="BB56" i="1" s="1"/>
  <c r="X48" i="1"/>
  <c r="X56" i="1" s="1"/>
  <c r="P48" i="1"/>
  <c r="P56" i="1" s="1"/>
  <c r="AJ48" i="1"/>
  <c r="AJ56" i="1" s="1"/>
  <c r="AD48" i="1"/>
  <c r="AD56" i="1" s="1"/>
  <c r="AN48" i="1"/>
  <c r="AN56" i="1" s="1"/>
  <c r="AS48" i="1"/>
  <c r="AS56" i="1" s="1"/>
  <c r="G48" i="1"/>
  <c r="AT48" i="1"/>
  <c r="AT56" i="1" s="1"/>
  <c r="AU48" i="1"/>
  <c r="AU56" i="1" s="1"/>
  <c r="AL48" i="1"/>
  <c r="AL56" i="1" s="1"/>
  <c r="S48" i="1"/>
  <c r="S56" i="1" s="1"/>
  <c r="T48" i="1"/>
  <c r="T56" i="1" s="1"/>
  <c r="K48" i="1"/>
  <c r="K56" i="1" s="1"/>
  <c r="J53" i="1" l="1"/>
  <c r="J56" i="1" s="1"/>
  <c r="I51" i="1"/>
  <c r="H51" i="1"/>
  <c r="G51" i="1"/>
  <c r="F51" i="1"/>
  <c r="G55" i="1" l="1"/>
  <c r="F53" i="1"/>
  <c r="F55" i="1" s="1"/>
  <c r="G53" i="1"/>
  <c r="I55" i="1"/>
  <c r="I56" i="1" s="1"/>
  <c r="H55" i="1"/>
  <c r="H56" i="1" s="1"/>
  <c r="G56" i="1" l="1"/>
  <c r="F56" i="1"/>
  <c r="S57" i="1" l="1"/>
  <c r="S58" i="1" s="1"/>
  <c r="AW57" i="1"/>
  <c r="AW58" i="1" s="1"/>
  <c r="BC57" i="1"/>
  <c r="BC58" i="1" s="1"/>
  <c r="BC59" i="1" s="1"/>
  <c r="BC60" i="1" s="1"/>
  <c r="BC61" i="1" s="1"/>
  <c r="BC62" i="1" s="1"/>
  <c r="BC63" i="1" s="1"/>
  <c r="BC64" i="1" s="1"/>
  <c r="BC65" i="1" s="1"/>
  <c r="BC66" i="1" s="1"/>
  <c r="BC67" i="1" s="1"/>
  <c r="BC68" i="1" s="1"/>
  <c r="V57" i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AK57" i="1"/>
  <c r="AK58" i="1" s="1"/>
  <c r="AK59" i="1" s="1"/>
  <c r="AK60" i="1" s="1"/>
  <c r="AK61" i="1" s="1"/>
  <c r="AK62" i="1" s="1"/>
  <c r="AK63" i="1" s="1"/>
  <c r="AK64" i="1" s="1"/>
  <c r="AK65" i="1" s="1"/>
  <c r="AK66" i="1" s="1"/>
  <c r="AK67" i="1" s="1"/>
  <c r="AK68" i="1" s="1"/>
  <c r="AY57" i="1"/>
  <c r="AY58" i="1" s="1"/>
  <c r="AY59" i="1" s="1"/>
  <c r="AY60" i="1" s="1"/>
  <c r="AY61" i="1" s="1"/>
  <c r="AY62" i="1" s="1"/>
  <c r="AY63" i="1" s="1"/>
  <c r="AY64" i="1" s="1"/>
  <c r="AY65" i="1" s="1"/>
  <c r="AY66" i="1" s="1"/>
  <c r="AY67" i="1" s="1"/>
  <c r="AY68" i="1" s="1"/>
  <c r="AF57" i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O57" i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U57" i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T57" i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G57" i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BA57" i="1"/>
  <c r="BA58" i="1" s="1"/>
  <c r="BA59" i="1" s="1"/>
  <c r="BA60" i="1" s="1"/>
  <c r="BA61" i="1" s="1"/>
  <c r="BA62" i="1" s="1"/>
  <c r="BA63" i="1" s="1"/>
  <c r="BA64" i="1" s="1"/>
  <c r="BA65" i="1" s="1"/>
  <c r="BA66" i="1" s="1"/>
  <c r="BA67" i="1" s="1"/>
  <c r="BA68" i="1" s="1"/>
  <c r="AG57" i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Y57" i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AM57" i="1"/>
  <c r="AM58" i="1" s="1"/>
  <c r="AM59" i="1" s="1"/>
  <c r="AM60" i="1" s="1"/>
  <c r="AM61" i="1" s="1"/>
  <c r="AM62" i="1" s="1"/>
  <c r="AM63" i="1" s="1"/>
  <c r="AM64" i="1" s="1"/>
  <c r="AM65" i="1" s="1"/>
  <c r="AM66" i="1" s="1"/>
  <c r="AM67" i="1" s="1"/>
  <c r="AM68" i="1" s="1"/>
  <c r="AP57" i="1"/>
  <c r="AP58" i="1" s="1"/>
  <c r="AP59" i="1" s="1"/>
  <c r="AP60" i="1" s="1"/>
  <c r="AP61" i="1" s="1"/>
  <c r="AP62" i="1" s="1"/>
  <c r="AP63" i="1" s="1"/>
  <c r="AP64" i="1" s="1"/>
  <c r="AP65" i="1" s="1"/>
  <c r="AP66" i="1" s="1"/>
  <c r="AP67" i="1" s="1"/>
  <c r="AP68" i="1" s="1"/>
  <c r="K57" i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N57" i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R57" i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AL57" i="1"/>
  <c r="AL58" i="1" s="1"/>
  <c r="AL59" i="1" s="1"/>
  <c r="AL60" i="1" s="1"/>
  <c r="AL61" i="1" s="1"/>
  <c r="AL62" i="1" s="1"/>
  <c r="AL63" i="1" s="1"/>
  <c r="AL64" i="1" s="1"/>
  <c r="AL65" i="1" s="1"/>
  <c r="AL66" i="1" s="1"/>
  <c r="AL67" i="1" s="1"/>
  <c r="AL68" i="1" s="1"/>
  <c r="AQ57" i="1"/>
  <c r="AQ58" i="1" s="1"/>
  <c r="AQ59" i="1" s="1"/>
  <c r="AQ60" i="1" s="1"/>
  <c r="AQ61" i="1" s="1"/>
  <c r="AQ62" i="1" s="1"/>
  <c r="AQ63" i="1" s="1"/>
  <c r="AQ64" i="1" s="1"/>
  <c r="AQ65" i="1" s="1"/>
  <c r="AQ66" i="1" s="1"/>
  <c r="AQ67" i="1" s="1"/>
  <c r="AQ68" i="1" s="1"/>
  <c r="AN57" i="1"/>
  <c r="AN58" i="1" s="1"/>
  <c r="AN59" i="1" s="1"/>
  <c r="AN60" i="1" s="1"/>
  <c r="AN61" i="1" s="1"/>
  <c r="AN62" i="1" s="1"/>
  <c r="AN63" i="1" s="1"/>
  <c r="AN64" i="1" s="1"/>
  <c r="AN65" i="1" s="1"/>
  <c r="AN66" i="1" s="1"/>
  <c r="AN67" i="1" s="1"/>
  <c r="AN68" i="1" s="1"/>
  <c r="AA57" i="1"/>
  <c r="AA58" i="1" s="1"/>
  <c r="BB57" i="1"/>
  <c r="BB58" i="1" s="1"/>
  <c r="BB59" i="1" s="1"/>
  <c r="BB60" i="1" s="1"/>
  <c r="BB61" i="1" s="1"/>
  <c r="BB62" i="1" s="1"/>
  <c r="BB63" i="1" s="1"/>
  <c r="BB64" i="1" s="1"/>
  <c r="BB65" i="1" s="1"/>
  <c r="BB66" i="1" s="1"/>
  <c r="BB67" i="1" s="1"/>
  <c r="BB68" i="1" s="1"/>
  <c r="AR57" i="1"/>
  <c r="AR58" i="1" s="1"/>
  <c r="AR59" i="1" s="1"/>
  <c r="AR60" i="1" s="1"/>
  <c r="AR61" i="1" s="1"/>
  <c r="AR62" i="1" s="1"/>
  <c r="AR63" i="1" s="1"/>
  <c r="AR64" i="1" s="1"/>
  <c r="AR65" i="1" s="1"/>
  <c r="AR66" i="1" s="1"/>
  <c r="AR67" i="1" s="1"/>
  <c r="AR68" i="1" s="1"/>
  <c r="P57" i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AJ57" i="1"/>
  <c r="AJ58" i="1" s="1"/>
  <c r="AJ59" i="1" s="1"/>
  <c r="AJ60" i="1" s="1"/>
  <c r="AJ61" i="1" s="1"/>
  <c r="AJ62" i="1" s="1"/>
  <c r="AJ63" i="1" s="1"/>
  <c r="AJ64" i="1" s="1"/>
  <c r="AJ65" i="1" s="1"/>
  <c r="AJ66" i="1" s="1"/>
  <c r="AJ67" i="1" s="1"/>
  <c r="AJ68" i="1" s="1"/>
  <c r="AZ57" i="1"/>
  <c r="AZ58" i="1" s="1"/>
  <c r="AZ59" i="1" s="1"/>
  <c r="AZ60" i="1" s="1"/>
  <c r="AZ61" i="1" s="1"/>
  <c r="AZ62" i="1" s="1"/>
  <c r="AZ63" i="1" s="1"/>
  <c r="AZ64" i="1" s="1"/>
  <c r="AZ65" i="1" s="1"/>
  <c r="AZ66" i="1" s="1"/>
  <c r="AZ67" i="1" s="1"/>
  <c r="AZ68" i="1" s="1"/>
  <c r="L57" i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AO57" i="1"/>
  <c r="AO58" i="1" s="1"/>
  <c r="AT57" i="1"/>
  <c r="AT58" i="1" s="1"/>
  <c r="AT59" i="1" s="1"/>
  <c r="AT60" i="1" s="1"/>
  <c r="AT61" i="1" s="1"/>
  <c r="AT62" i="1" s="1"/>
  <c r="AT63" i="1" s="1"/>
  <c r="AT64" i="1" s="1"/>
  <c r="AT65" i="1" s="1"/>
  <c r="AT66" i="1" s="1"/>
  <c r="AT67" i="1" s="1"/>
  <c r="AT68" i="1" s="1"/>
  <c r="X57" i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AS57" i="1"/>
  <c r="AS58" i="1" s="1"/>
  <c r="AS59" i="1" s="1"/>
  <c r="AS60" i="1" s="1"/>
  <c r="AS61" i="1" s="1"/>
  <c r="AS62" i="1" s="1"/>
  <c r="AS63" i="1" s="1"/>
  <c r="AS64" i="1" s="1"/>
  <c r="AS65" i="1" s="1"/>
  <c r="AS66" i="1" s="1"/>
  <c r="AS67" i="1" s="1"/>
  <c r="AS68" i="1" s="1"/>
  <c r="AH57" i="1"/>
  <c r="AH58" i="1" s="1"/>
  <c r="AD57" i="1"/>
  <c r="AD58" i="1" s="1"/>
  <c r="AD59" i="1" s="1"/>
  <c r="AD60" i="1" s="1"/>
  <c r="AD61" i="1" s="1"/>
  <c r="AD62" i="1" s="1"/>
  <c r="AD63" i="1" s="1"/>
  <c r="AD64" i="1" s="1"/>
  <c r="AD65" i="1" s="1"/>
  <c r="AD66" i="1" s="1"/>
  <c r="AD67" i="1" s="1"/>
  <c r="AD68" i="1" s="1"/>
  <c r="I57" i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AU57" i="1"/>
  <c r="AU58" i="1" s="1"/>
  <c r="AU59" i="1" s="1"/>
  <c r="AU60" i="1" s="1"/>
  <c r="AU61" i="1" s="1"/>
  <c r="AU62" i="1" s="1"/>
  <c r="AU63" i="1" s="1"/>
  <c r="AU64" i="1" s="1"/>
  <c r="AU65" i="1" s="1"/>
  <c r="AU66" i="1" s="1"/>
  <c r="AU67" i="1" s="1"/>
  <c r="AU68" i="1" s="1"/>
  <c r="AE57" i="1"/>
  <c r="AE58" i="1" s="1"/>
  <c r="AE59" i="1" s="1"/>
  <c r="AE60" i="1" s="1"/>
  <c r="AE61" i="1" s="1"/>
  <c r="AE62" i="1" s="1"/>
  <c r="AE63" i="1" s="1"/>
  <c r="AE64" i="1" s="1"/>
  <c r="AE65" i="1" s="1"/>
  <c r="AE66" i="1" s="1"/>
  <c r="AE67" i="1" s="1"/>
  <c r="AE68" i="1" s="1"/>
  <c r="AI57" i="1"/>
  <c r="AI58" i="1" s="1"/>
  <c r="AI59" i="1" s="1"/>
  <c r="AI60" i="1" s="1"/>
  <c r="AI61" i="1" s="1"/>
  <c r="AI62" i="1" s="1"/>
  <c r="AI63" i="1" s="1"/>
  <c r="AI64" i="1" s="1"/>
  <c r="AI65" i="1" s="1"/>
  <c r="AI66" i="1" s="1"/>
  <c r="AI67" i="1" s="1"/>
  <c r="AI68" i="1" s="1"/>
  <c r="AV57" i="1"/>
  <c r="AV58" i="1" s="1"/>
  <c r="AV59" i="1" s="1"/>
  <c r="AV60" i="1" s="1"/>
  <c r="AV61" i="1" s="1"/>
  <c r="AV62" i="1" s="1"/>
  <c r="AV63" i="1" s="1"/>
  <c r="AV64" i="1" s="1"/>
  <c r="AV65" i="1" s="1"/>
  <c r="AV66" i="1" s="1"/>
  <c r="AV67" i="1" s="1"/>
  <c r="AV68" i="1" s="1"/>
  <c r="F57" i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W57" i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M57" i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AB57" i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H57" i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J57" i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AC57" i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Z57" i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Q57" i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AX57" i="1"/>
  <c r="AX58" i="1" s="1"/>
  <c r="AX59" i="1" s="1"/>
  <c r="AX60" i="1" s="1"/>
  <c r="AX61" i="1" s="1"/>
  <c r="AX62" i="1" s="1"/>
  <c r="AX63" i="1" s="1"/>
  <c r="AX64" i="1" s="1"/>
  <c r="AX65" i="1" s="1"/>
  <c r="AX66" i="1" s="1"/>
  <c r="AX67" i="1" s="1"/>
  <c r="AX68" i="1" s="1"/>
  <c r="S59" i="1"/>
  <c r="S60" i="1" s="1"/>
  <c r="S61" i="1" s="1"/>
  <c r="S62" i="1" s="1"/>
  <c r="S63" i="1" s="1"/>
  <c r="S64" i="1" s="1"/>
  <c r="S65" i="1" s="1"/>
  <c r="S66" i="1" s="1"/>
  <c r="S67" i="1" s="1"/>
  <c r="S68" i="1" s="1"/>
  <c r="AW59" i="1"/>
  <c r="AW60" i="1" s="1"/>
  <c r="AW61" i="1" s="1"/>
  <c r="AW62" i="1" s="1"/>
  <c r="AW63" i="1" s="1"/>
  <c r="AW64" i="1" s="1"/>
  <c r="AW65" i="1" s="1"/>
  <c r="AW66" i="1" s="1"/>
  <c r="AW67" i="1" s="1"/>
  <c r="AW68" i="1" s="1"/>
  <c r="AH59" i="1"/>
  <c r="AH60" i="1" s="1"/>
  <c r="AH61" i="1" s="1"/>
  <c r="AH62" i="1" s="1"/>
  <c r="AH63" i="1" s="1"/>
  <c r="AH64" i="1" s="1"/>
  <c r="AH65" i="1" s="1"/>
  <c r="AH66" i="1" s="1"/>
  <c r="AH67" i="1" s="1"/>
  <c r="AH68" i="1" s="1"/>
  <c r="AO59" i="1"/>
  <c r="AO60" i="1" s="1"/>
  <c r="AO61" i="1" s="1"/>
  <c r="AO62" i="1" s="1"/>
  <c r="AO63" i="1" s="1"/>
  <c r="AO64" i="1" s="1"/>
  <c r="AO65" i="1" s="1"/>
  <c r="AO66" i="1" s="1"/>
  <c r="AO67" i="1" s="1"/>
  <c r="AO68" i="1" s="1"/>
  <c r="AA59" i="1"/>
  <c r="AA60" i="1" s="1"/>
  <c r="AA61" i="1" s="1"/>
  <c r="AA62" i="1" s="1"/>
  <c r="AA63" i="1" s="1"/>
  <c r="AA64" i="1" s="1"/>
  <c r="AA65" i="1" s="1"/>
  <c r="AA66" i="1" s="1"/>
  <c r="AA67" i="1" s="1"/>
  <c r="AA68" i="1" s="1"/>
  <c r="H69" i="1" l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BA69" i="1"/>
  <c r="BA70" i="1" s="1"/>
  <c r="BA71" i="1" s="1"/>
  <c r="BA72" i="1" s="1"/>
  <c r="BA73" i="1" s="1"/>
  <c r="BA74" i="1" s="1"/>
  <c r="BA75" i="1" s="1"/>
  <c r="BA76" i="1" s="1"/>
  <c r="BA77" i="1" s="1"/>
  <c r="BA78" i="1" s="1"/>
  <c r="BA79" i="1" s="1"/>
  <c r="BA80" i="1" s="1"/>
  <c r="I69" i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AE69" i="1"/>
  <c r="AE70" i="1" s="1"/>
  <c r="AE71" i="1" s="1"/>
  <c r="AE72" i="1" s="1"/>
  <c r="AE73" i="1" s="1"/>
  <c r="AE74" i="1" s="1"/>
  <c r="AE75" i="1" s="1"/>
  <c r="AE76" i="1" s="1"/>
  <c r="AE77" i="1" s="1"/>
  <c r="AE78" i="1" s="1"/>
  <c r="AE79" i="1" s="1"/>
  <c r="AE80" i="1" s="1"/>
  <c r="Z69" i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AB69" i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Y69" i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AY69" i="1"/>
  <c r="AY70" i="1" s="1"/>
  <c r="AY71" i="1" s="1"/>
  <c r="AY72" i="1" s="1"/>
  <c r="AY73" i="1" s="1"/>
  <c r="AY74" i="1" s="1"/>
  <c r="AY75" i="1" s="1"/>
  <c r="AY76" i="1" s="1"/>
  <c r="AY77" i="1" s="1"/>
  <c r="AY78" i="1" s="1"/>
  <c r="AY79" i="1" s="1"/>
  <c r="AY80" i="1" s="1"/>
  <c r="AA69" i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L69" i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P69" i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AT69" i="1"/>
  <c r="AT70" i="1" s="1"/>
  <c r="AT71" i="1" s="1"/>
  <c r="AT72" i="1" s="1"/>
  <c r="AT73" i="1" s="1"/>
  <c r="AT74" i="1" s="1"/>
  <c r="AT75" i="1" s="1"/>
  <c r="AT76" i="1" s="1"/>
  <c r="AT77" i="1" s="1"/>
  <c r="AT78" i="1" s="1"/>
  <c r="AT79" i="1" s="1"/>
  <c r="AT80" i="1" s="1"/>
  <c r="AF69" i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J69" i="1"/>
  <c r="AJ70" i="1" s="1"/>
  <c r="AJ71" i="1" s="1"/>
  <c r="AJ72" i="1" s="1"/>
  <c r="AJ73" i="1" s="1"/>
  <c r="AJ74" i="1" s="1"/>
  <c r="AJ75" i="1" s="1"/>
  <c r="AJ76" i="1" s="1"/>
  <c r="AJ77" i="1" s="1"/>
  <c r="AJ78" i="1" s="1"/>
  <c r="AJ79" i="1" s="1"/>
  <c r="AJ80" i="1" s="1"/>
  <c r="AL69" i="1"/>
  <c r="AL70" i="1" s="1"/>
  <c r="AL71" i="1" s="1"/>
  <c r="AL72" i="1" s="1"/>
  <c r="AL73" i="1" s="1"/>
  <c r="AL74" i="1" s="1"/>
  <c r="AL75" i="1" s="1"/>
  <c r="AL76" i="1" s="1"/>
  <c r="AL77" i="1" s="1"/>
  <c r="AL78" i="1" s="1"/>
  <c r="AL79" i="1" s="1"/>
  <c r="AL80" i="1" s="1"/>
  <c r="AD69" i="1"/>
  <c r="AD70" i="1" s="1"/>
  <c r="AD71" i="1" s="1"/>
  <c r="AD72" i="1" s="1"/>
  <c r="AD73" i="1" s="1"/>
  <c r="AD74" i="1" s="1"/>
  <c r="AD75" i="1" s="1"/>
  <c r="AD76" i="1" s="1"/>
  <c r="AD77" i="1" s="1"/>
  <c r="AD78" i="1" s="1"/>
  <c r="AD79" i="1" s="1"/>
  <c r="AD80" i="1" s="1"/>
  <c r="Q69" i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K69" i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N69" i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AC69" i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M69" i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AG69" i="1"/>
  <c r="AG70" i="1" s="1"/>
  <c r="AG71" i="1" s="1"/>
  <c r="AG72" i="1" s="1"/>
  <c r="AG73" i="1" s="1"/>
  <c r="AG74" i="1" s="1"/>
  <c r="AG75" i="1" s="1"/>
  <c r="AG76" i="1" s="1"/>
  <c r="AG77" i="1" s="1"/>
  <c r="AG78" i="1" s="1"/>
  <c r="AG79" i="1" s="1"/>
  <c r="AG80" i="1" s="1"/>
  <c r="AQ69" i="1"/>
  <c r="AQ70" i="1" s="1"/>
  <c r="AQ71" i="1" s="1"/>
  <c r="AQ72" i="1" s="1"/>
  <c r="AQ73" i="1" s="1"/>
  <c r="AQ74" i="1" s="1"/>
  <c r="AQ75" i="1" s="1"/>
  <c r="AQ76" i="1" s="1"/>
  <c r="AQ77" i="1" s="1"/>
  <c r="AQ78" i="1" s="1"/>
  <c r="AQ79" i="1" s="1"/>
  <c r="AQ80" i="1" s="1"/>
  <c r="AV69" i="1"/>
  <c r="AV70" i="1" s="1"/>
  <c r="AV71" i="1" s="1"/>
  <c r="AV72" i="1" s="1"/>
  <c r="AV73" i="1" s="1"/>
  <c r="AV74" i="1" s="1"/>
  <c r="AV75" i="1" s="1"/>
  <c r="AV76" i="1" s="1"/>
  <c r="AV77" i="1" s="1"/>
  <c r="AV78" i="1" s="1"/>
  <c r="AV79" i="1" s="1"/>
  <c r="AV80" i="1" s="1"/>
  <c r="U69" i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BC69" i="1"/>
  <c r="BC70" i="1" s="1"/>
  <c r="BC71" i="1" s="1"/>
  <c r="BC72" i="1" s="1"/>
  <c r="BC73" i="1" s="1"/>
  <c r="BC74" i="1" s="1"/>
  <c r="BC75" i="1" s="1"/>
  <c r="BC76" i="1" s="1"/>
  <c r="BC77" i="1" s="1"/>
  <c r="BC78" i="1" s="1"/>
  <c r="BC79" i="1" s="1"/>
  <c r="BC80" i="1" s="1"/>
  <c r="T69" i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AR69" i="1"/>
  <c r="AR70" i="1" s="1"/>
  <c r="AR71" i="1" s="1"/>
  <c r="AR72" i="1" s="1"/>
  <c r="AR73" i="1" s="1"/>
  <c r="AR74" i="1" s="1"/>
  <c r="AR75" i="1" s="1"/>
  <c r="AR76" i="1" s="1"/>
  <c r="AR77" i="1" s="1"/>
  <c r="AR78" i="1" s="1"/>
  <c r="AR79" i="1" s="1"/>
  <c r="AR80" i="1" s="1"/>
  <c r="AP69" i="1"/>
  <c r="AP70" i="1" s="1"/>
  <c r="AP71" i="1" s="1"/>
  <c r="AP72" i="1" s="1"/>
  <c r="AP73" i="1" s="1"/>
  <c r="AP74" i="1" s="1"/>
  <c r="AP75" i="1" s="1"/>
  <c r="AP76" i="1" s="1"/>
  <c r="AP77" i="1" s="1"/>
  <c r="AP78" i="1" s="1"/>
  <c r="AP79" i="1" s="1"/>
  <c r="AP80" i="1" s="1"/>
  <c r="AS69" i="1"/>
  <c r="AS70" i="1" s="1"/>
  <c r="AS71" i="1" s="1"/>
  <c r="AS72" i="1" s="1"/>
  <c r="AS73" i="1" s="1"/>
  <c r="AS74" i="1" s="1"/>
  <c r="AS75" i="1" s="1"/>
  <c r="AS76" i="1" s="1"/>
  <c r="AS77" i="1" s="1"/>
  <c r="AS78" i="1" s="1"/>
  <c r="AS79" i="1" s="1"/>
  <c r="AS80" i="1" s="1"/>
  <c r="S69" i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AM69" i="1"/>
  <c r="AM70" i="1" s="1"/>
  <c r="AM71" i="1" s="1"/>
  <c r="AM72" i="1" s="1"/>
  <c r="AM73" i="1" s="1"/>
  <c r="AM74" i="1" s="1"/>
  <c r="AM75" i="1" s="1"/>
  <c r="AM76" i="1" s="1"/>
  <c r="AM77" i="1" s="1"/>
  <c r="AM78" i="1" s="1"/>
  <c r="AM79" i="1" s="1"/>
  <c r="AM80" i="1" s="1"/>
  <c r="V69" i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AU69" i="1"/>
  <c r="AU70" i="1" s="1"/>
  <c r="AU71" i="1" s="1"/>
  <c r="AU72" i="1" s="1"/>
  <c r="AU73" i="1" s="1"/>
  <c r="AU74" i="1" s="1"/>
  <c r="AU75" i="1" s="1"/>
  <c r="AU76" i="1" s="1"/>
  <c r="AU77" i="1" s="1"/>
  <c r="AU78" i="1" s="1"/>
  <c r="AU79" i="1" s="1"/>
  <c r="AU80" i="1" s="1"/>
  <c r="AK69" i="1"/>
  <c r="AK70" i="1" s="1"/>
  <c r="AK71" i="1" s="1"/>
  <c r="AK72" i="1" s="1"/>
  <c r="AK73" i="1" s="1"/>
  <c r="AK74" i="1" s="1"/>
  <c r="AK75" i="1" s="1"/>
  <c r="AK76" i="1" s="1"/>
  <c r="AK77" i="1" s="1"/>
  <c r="AK78" i="1" s="1"/>
  <c r="AK79" i="1" s="1"/>
  <c r="AK80" i="1" s="1"/>
  <c r="AX69" i="1"/>
  <c r="AX70" i="1" s="1"/>
  <c r="AX71" i="1" s="1"/>
  <c r="AX72" i="1" s="1"/>
  <c r="AX73" i="1" s="1"/>
  <c r="AX74" i="1" s="1"/>
  <c r="AX75" i="1" s="1"/>
  <c r="AX76" i="1" s="1"/>
  <c r="AX77" i="1" s="1"/>
  <c r="AX78" i="1" s="1"/>
  <c r="AX79" i="1" s="1"/>
  <c r="AX80" i="1" s="1"/>
  <c r="J69" i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W69" i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AZ69" i="1"/>
  <c r="AZ70" i="1" s="1"/>
  <c r="AZ71" i="1" s="1"/>
  <c r="AZ72" i="1" s="1"/>
  <c r="AZ73" i="1" s="1"/>
  <c r="AZ74" i="1" s="1"/>
  <c r="AZ75" i="1" s="1"/>
  <c r="AZ76" i="1" s="1"/>
  <c r="AZ77" i="1" s="1"/>
  <c r="AZ78" i="1" s="1"/>
  <c r="AZ79" i="1" s="1"/>
  <c r="AZ80" i="1" s="1"/>
  <c r="R69" i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AO69" i="1"/>
  <c r="AO70" i="1" s="1"/>
  <c r="AO71" i="1" s="1"/>
  <c r="AO72" i="1" s="1"/>
  <c r="AO73" i="1" s="1"/>
  <c r="AO74" i="1" s="1"/>
  <c r="AO75" i="1" s="1"/>
  <c r="AO76" i="1" s="1"/>
  <c r="AO77" i="1" s="1"/>
  <c r="AO78" i="1" s="1"/>
  <c r="AO79" i="1" s="1"/>
  <c r="AO80" i="1" s="1"/>
  <c r="AH69" i="1"/>
  <c r="AH70" i="1" s="1"/>
  <c r="AH71" i="1" s="1"/>
  <c r="AH72" i="1" s="1"/>
  <c r="AH73" i="1" s="1"/>
  <c r="AH74" i="1" s="1"/>
  <c r="AH75" i="1" s="1"/>
  <c r="AH76" i="1" s="1"/>
  <c r="AH77" i="1" s="1"/>
  <c r="AH78" i="1" s="1"/>
  <c r="AH79" i="1" s="1"/>
  <c r="AH80" i="1" s="1"/>
  <c r="X69" i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AI69" i="1"/>
  <c r="AI70" i="1" s="1"/>
  <c r="AI71" i="1" s="1"/>
  <c r="AI72" i="1" s="1"/>
  <c r="AI73" i="1" s="1"/>
  <c r="AI74" i="1" s="1"/>
  <c r="AI75" i="1" s="1"/>
  <c r="AI76" i="1" s="1"/>
  <c r="AI77" i="1" s="1"/>
  <c r="AI78" i="1" s="1"/>
  <c r="AI79" i="1" s="1"/>
  <c r="AI80" i="1" s="1"/>
  <c r="AW69" i="1"/>
  <c r="AW70" i="1" s="1"/>
  <c r="AW71" i="1" s="1"/>
  <c r="AW72" i="1" s="1"/>
  <c r="AW73" i="1" s="1"/>
  <c r="AW74" i="1" s="1"/>
  <c r="AW75" i="1" s="1"/>
  <c r="AW76" i="1" s="1"/>
  <c r="AW77" i="1" s="1"/>
  <c r="AW78" i="1" s="1"/>
  <c r="AW79" i="1" s="1"/>
  <c r="AW80" i="1" s="1"/>
  <c r="AN69" i="1"/>
  <c r="AN70" i="1" s="1"/>
  <c r="AN71" i="1" s="1"/>
  <c r="AN72" i="1" s="1"/>
  <c r="AN73" i="1" s="1"/>
  <c r="AN74" i="1" s="1"/>
  <c r="AN75" i="1" s="1"/>
  <c r="AN76" i="1" s="1"/>
  <c r="AN77" i="1" s="1"/>
  <c r="AN78" i="1" s="1"/>
  <c r="AN79" i="1" s="1"/>
  <c r="AN80" i="1" s="1"/>
  <c r="O69" i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BB69" i="1"/>
  <c r="BB70" i="1" s="1"/>
  <c r="BB71" i="1" s="1"/>
  <c r="BB72" i="1" s="1"/>
  <c r="BB73" i="1" s="1"/>
  <c r="BB74" i="1" s="1"/>
  <c r="BB75" i="1" s="1"/>
  <c r="BB76" i="1" s="1"/>
  <c r="BB77" i="1" s="1"/>
  <c r="BB78" i="1" s="1"/>
  <c r="BB79" i="1" s="1"/>
  <c r="BB80" i="1" s="1"/>
  <c r="G69" i="1"/>
  <c r="G70" i="1" s="1"/>
  <c r="G71" i="1" s="1"/>
  <c r="G72" i="1" s="1"/>
  <c r="G73" i="1" s="1"/>
  <c r="G74" i="1" s="1"/>
  <c r="G75" i="1" s="1"/>
  <c r="G76" i="1" s="1"/>
  <c r="G77" i="1" s="1"/>
  <c r="G78" i="1" s="1"/>
  <c r="F69" i="1"/>
  <c r="F70" i="1" s="1"/>
  <c r="F71" i="1" s="1"/>
  <c r="F72" i="1" s="1"/>
  <c r="F73" i="1" s="1"/>
  <c r="F74" i="1" s="1"/>
  <c r="F75" i="1" s="1"/>
  <c r="F76" i="1" s="1"/>
  <c r="F77" i="1" s="1"/>
  <c r="F78" i="1" s="1"/>
  <c r="F79" i="1" l="1"/>
  <c r="F80" i="1" s="1"/>
  <c r="G79" i="1"/>
  <c r="G80" i="1" s="1"/>
</calcChain>
</file>

<file path=xl/sharedStrings.xml><?xml version="1.0" encoding="utf-8"?>
<sst xmlns="http://schemas.openxmlformats.org/spreadsheetml/2006/main" count="90" uniqueCount="90">
  <si>
    <t>პრეტენდენტი 6</t>
  </si>
  <si>
    <t>პრეტენდენტი 7</t>
  </si>
  <si>
    <t>პრეტენდენტი 8</t>
  </si>
  <si>
    <t>პრეტენდენტი 9</t>
  </si>
  <si>
    <t>პრეტენდენტი 10</t>
  </si>
  <si>
    <t>პრეტენდენტი 11</t>
  </si>
  <si>
    <t>პრეტენდენტი 12</t>
  </si>
  <si>
    <t>პრეტენდენტი 13</t>
  </si>
  <si>
    <t>პრეტენდენტი 14</t>
  </si>
  <si>
    <t>პრეტენდენტი 15</t>
  </si>
  <si>
    <t>პრეტენდენტი 16</t>
  </si>
  <si>
    <t>პრეტენდენტი 17</t>
  </si>
  <si>
    <t>პრეტენდენტი 18</t>
  </si>
  <si>
    <t>პრეტენდენტი 19</t>
  </si>
  <si>
    <t>პრეტენდენტი 20</t>
  </si>
  <si>
    <t>დამყავს ათობაზე</t>
  </si>
  <si>
    <t>ჯამი</t>
  </si>
  <si>
    <t>პრეტენდენტი 21</t>
  </si>
  <si>
    <t>პრეტენდენტი 22</t>
  </si>
  <si>
    <t>პრეტენდენტი 23</t>
  </si>
  <si>
    <t>პრეტენდენტი 24</t>
  </si>
  <si>
    <t>პრეტენდენტი 25</t>
  </si>
  <si>
    <t>პრეტენდენტი 26</t>
  </si>
  <si>
    <t>პრეტენდენტი 27</t>
  </si>
  <si>
    <t>პრეტენდენტი 28</t>
  </si>
  <si>
    <t>პრეტენდენტი 29</t>
  </si>
  <si>
    <t>პრეტენდენტი 30</t>
  </si>
  <si>
    <t>პრეტენდენტი 31</t>
  </si>
  <si>
    <t>პრეტენდენტი 32</t>
  </si>
  <si>
    <t>პრეტენდენტი 33</t>
  </si>
  <si>
    <t>პრეტენდენტი 34</t>
  </si>
  <si>
    <t>პრეტენდენტი 35</t>
  </si>
  <si>
    <t>პრეტენდენტი 36</t>
  </si>
  <si>
    <t>პრეტენდენტი 37</t>
  </si>
  <si>
    <t>პრეტენდენტი 38</t>
  </si>
  <si>
    <t>პრეტენდენტი 39</t>
  </si>
  <si>
    <t>პრეტენდენტი 40</t>
  </si>
  <si>
    <t>პრეტენდენტი 41</t>
  </si>
  <si>
    <t>პრეტენდენტი 42</t>
  </si>
  <si>
    <t>პრეტენდენტი 43</t>
  </si>
  <si>
    <t>პრეტენდენტი 44</t>
  </si>
  <si>
    <t>პრეტენდენტი 45</t>
  </si>
  <si>
    <t>პრეტენდენტი 46</t>
  </si>
  <si>
    <t>პრეტენდენტი 47</t>
  </si>
  <si>
    <t>პრეტენდენტი 48</t>
  </si>
  <si>
    <t>პრეტენდენტი 49</t>
  </si>
  <si>
    <t>პრეტენდენტი 50</t>
  </si>
  <si>
    <t>ხარისხის ჯამური შეფასება (ათობის გარეშე)</t>
  </si>
  <si>
    <t>ხარისხის ჯამური შეფასება (პირობების შესრულების გათვალისწინებით)</t>
  </si>
  <si>
    <t>ნამრავლი</t>
  </si>
  <si>
    <t>ერთიანების იგნორი</t>
  </si>
  <si>
    <t>წონების შეტყობინება, როცა არ უდრის 1-ს</t>
  </si>
  <si>
    <t>კრიტერიუმი 1-ის შეცდომა, როცა წონა ცარიელია</t>
  </si>
  <si>
    <t>კრიტერიუმი 2-ის შეცდომა, როცა წონა ცარიელია</t>
  </si>
  <si>
    <t>კრიტერიუმი 3-ის შეცდომა, როცა წონა ცარიელია</t>
  </si>
  <si>
    <t>კრიტერიუმი 4-ის შეცდომა, როცა წონა ცარიელია</t>
  </si>
  <si>
    <t>კრიტერიუმი 5-ის შეცდომა, როცა წონა ცარიელია</t>
  </si>
  <si>
    <t>კრიტერიუმი 6-ის შეცდომა, როცა წონა ცარიელია</t>
  </si>
  <si>
    <t>კრიტერიუმი 7-ის შეცდომა, როცა წონა ცარიელია</t>
  </si>
  <si>
    <t>კრიტერიუმი 8-ის შეცდომა, როცა წონა ცარიელია</t>
  </si>
  <si>
    <t>კრიტერიუმი 9-ის შეცდომა, როცა წონა ცარიელია</t>
  </si>
  <si>
    <t>კრიტერიუმი 10-ის შეცდომა, როცა წონა ცარიელია</t>
  </si>
  <si>
    <t>კრიტერიუმი 1-ის შეცდომა, როცა წონა წერია</t>
  </si>
  <si>
    <t>კრიტერიუმი 2-ის შეცდომა, როცა წონა წერია</t>
  </si>
  <si>
    <t>კრიტერიუმი 3-ის შეცდომა, როცა წონა წერია</t>
  </si>
  <si>
    <t>კრიტერიუმი 4-ის შეცდომა, როცა წონა წერია</t>
  </si>
  <si>
    <t>კრიტერიუმი 5-ის შეცდომა, როცა წონა წერია</t>
  </si>
  <si>
    <t>კრიტერიუმი 6-ის შეცდომა, როცა წონა წერია</t>
  </si>
  <si>
    <t>კრიტერიუმი 7-ის შეცდომა, როცა წონა წერია</t>
  </si>
  <si>
    <t>კრიტერიუმი 8-ის შეცდომა, როცა წონა წერია</t>
  </si>
  <si>
    <t>კრიტერიუმი 9-ის შეცდომა, როცა წონა წერია</t>
  </si>
  <si>
    <t>კრიტერიუმის აღწერა</t>
  </si>
  <si>
    <t>კრიტერიუმი 10-ის შეცდომა, როცა წონა წერია</t>
  </si>
  <si>
    <t>შეუფასებელი ტიპის გავლენა</t>
  </si>
  <si>
    <t>პირობა</t>
  </si>
  <si>
    <r>
      <t xml:space="preserve">კრიტერიუმის ხვედრითი წონა 
</t>
    </r>
    <r>
      <rPr>
        <i/>
        <sz val="12"/>
        <color theme="1"/>
        <rFont val="Sylfaen"/>
        <family val="1"/>
      </rPr>
      <t>(მაგ., 0.3. 
გაითვალისწინეთ, წონების ჯამი საჭიროა შეადგენდეს ერთ მთელს)</t>
    </r>
  </si>
  <si>
    <r>
      <t xml:space="preserve">%  
</t>
    </r>
    <r>
      <rPr>
        <i/>
        <sz val="12"/>
        <color theme="1"/>
        <rFont val="Sylfaen"/>
        <family val="1"/>
      </rPr>
      <t>(მაგ., 3%-ის შემთხვევაში მიუთითეთ 3)</t>
    </r>
  </si>
  <si>
    <t>ჯამური შეფასება/რანჟირება</t>
  </si>
  <si>
    <r>
      <rPr>
        <sz val="16"/>
        <color theme="1"/>
        <rFont val="Sylfaen"/>
        <family val="1"/>
        <scheme val="minor"/>
      </rPr>
      <t xml:space="preserve">ველები გამოიყენება </t>
    </r>
    <r>
      <rPr>
        <sz val="16"/>
        <color rgb="FFFF0000"/>
        <rFont val="Sylfaen"/>
        <family val="1"/>
        <scheme val="minor"/>
      </rPr>
      <t>სატენდერო წინადადების ფასის და იმ კრიტერიუმებისთვის, სადაც უპირატესობა ენიჭება დაბალ ციფრობრივ მაჩვენებელს</t>
    </r>
    <r>
      <rPr>
        <sz val="16"/>
        <color theme="1"/>
        <rFont val="Sylfaen"/>
        <family val="1"/>
        <scheme val="minor"/>
      </rPr>
      <t xml:space="preserve"> 
(მაგ., შემდგომი ექსპლუატაციის ხარჯები და ა.შ.)</t>
    </r>
  </si>
  <si>
    <r>
      <t xml:space="preserve">ველები გამოიყენება </t>
    </r>
    <r>
      <rPr>
        <sz val="16"/>
        <color rgb="FFFF0000"/>
        <rFont val="Sylfaen"/>
        <family val="1"/>
        <scheme val="minor"/>
      </rPr>
      <t>კრიტერიუმებისთვის, სადაც უპირატესობა ენიჭება მაღალ ციფრობრივ მაჩვენებელს</t>
    </r>
    <r>
      <rPr>
        <sz val="16"/>
        <color theme="1"/>
        <rFont val="Sylfaen"/>
        <family val="1"/>
        <scheme val="minor"/>
      </rPr>
      <t xml:space="preserve">
(მაგ., საგარანტიო პერიოდის ხანგრძლივობა წლებში და ა.შ.)</t>
    </r>
  </si>
  <si>
    <t>MIN</t>
  </si>
  <si>
    <t>MAX</t>
  </si>
  <si>
    <t>სატენდერო წინადადების ფასი ლარებში</t>
  </si>
  <si>
    <t>პრეტენდენტი 1</t>
  </si>
  <si>
    <t>პრეტენდენტი 2</t>
  </si>
  <si>
    <t>პრეტენდენტი 3</t>
  </si>
  <si>
    <t>პრეტენდენტი 4</t>
  </si>
  <si>
    <t>პრეტენდენტი 5</t>
  </si>
  <si>
    <r>
      <t xml:space="preserve">პირობა, რომლის </t>
    </r>
    <r>
      <rPr>
        <sz val="14"/>
        <color rgb="FFFF0000"/>
        <rFont val="Sylfaen"/>
        <family val="1"/>
        <scheme val="minor"/>
      </rPr>
      <t>შეუსრულებლობის</t>
    </r>
    <r>
      <rPr>
        <sz val="14"/>
        <color theme="1"/>
        <rFont val="Sylfaen"/>
        <family val="1"/>
        <scheme val="minor"/>
      </rPr>
      <t xml:space="preserve"> </t>
    </r>
    <r>
      <rPr>
        <sz val="14"/>
        <color rgb="FFFF0000"/>
        <rFont val="Sylfaen"/>
        <family val="1"/>
        <scheme val="minor"/>
      </rPr>
      <t>შემთხვევაში, ჯამური შეფასება კლებულობს</t>
    </r>
    <r>
      <rPr>
        <sz val="14"/>
        <color theme="1"/>
        <rFont val="Sylfaen"/>
        <family val="1"/>
        <scheme val="minor"/>
      </rPr>
      <t xml:space="preserve"> E სვეტში მითითებული პროცენტული მაჩვენებლის შესაბამისად
</t>
    </r>
    <r>
      <rPr>
        <i/>
        <sz val="14"/>
        <color theme="1"/>
        <rFont val="Sylfaen"/>
        <family val="1"/>
        <scheme val="minor"/>
      </rPr>
      <t>(მაგ., პრეტენდენტს, რომელსაც არ გააჩნია ხარისხის მართვის სერტიფიკატი, შეუმცირდება ჯამური შეფასება 3%-ით)</t>
    </r>
  </si>
  <si>
    <r>
      <rPr>
        <b/>
        <sz val="12"/>
        <color rgb="FFFF0000"/>
        <rFont val="Sylfaen"/>
        <family val="1"/>
        <scheme val="minor"/>
      </rPr>
      <t>მომხმარებელთა საყურადღებოდ!</t>
    </r>
    <r>
      <rPr>
        <b/>
        <sz val="12"/>
        <color theme="1"/>
        <rFont val="Sylfaen"/>
        <family val="1"/>
        <scheme val="minor"/>
      </rPr>
      <t xml:space="preserve">
წინამდებარე მატრიცაში გათვალისწინებული ყველა ოპერაცია ინტეგრირებულია ერთიან ელექტრონულ სისტემაში. 
შესაბამისად, მატრიცა შექმნილია თვალსაჩინოებისთვის 
და ემსახურება მომხმარებლის მხრიდან სისტემაში ინტეგრირებული შეფასების ალგორითმის ტესტირების მიზნებს.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</si>
</sst>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"/>
  </numFmts>
  <fonts count="25" x14ac:knownFonts="1">
    <font>
      <sz val="11"/>
      <color theme="1"/>
      <name val="Sylfaen"/>
      <family val="2"/>
      <scheme val="minor"/>
    </font>
    <font>
      <b/>
      <sz val="11"/>
      <color theme="1"/>
      <name val="Sylfaen"/>
      <family val="2"/>
      <scheme val="minor"/>
    </font>
    <font>
      <sz val="9"/>
      <color theme="1"/>
      <name val="Sylfaen"/>
      <family val="2"/>
      <scheme val="minor"/>
    </font>
    <font>
      <b/>
      <sz val="16"/>
      <color theme="1"/>
      <name val="Sylfaen"/>
      <family val="2"/>
      <scheme val="minor"/>
    </font>
    <font>
      <sz val="9"/>
      <color theme="1"/>
      <name val="Sylfaen"/>
      <family val="1"/>
    </font>
    <font>
      <b/>
      <sz val="9"/>
      <color theme="1"/>
      <name val="Sylfaen"/>
      <family val="2"/>
      <scheme val="minor"/>
    </font>
    <font>
      <b/>
      <sz val="10"/>
      <color theme="1"/>
      <name val="Sylfaen"/>
      <family val="2"/>
      <scheme val="minor"/>
    </font>
    <font>
      <sz val="14"/>
      <color theme="1"/>
      <name val="Sylfaen"/>
      <family val="2"/>
      <scheme val="minor"/>
    </font>
    <font>
      <b/>
      <sz val="14"/>
      <color theme="1"/>
      <name val="Sylfaen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  <scheme val="minor"/>
    </font>
    <font>
      <sz val="12"/>
      <color theme="1"/>
      <name val="Sylfaen"/>
      <family val="1"/>
      <scheme val="minor"/>
    </font>
    <font>
      <i/>
      <sz val="12"/>
      <color theme="1"/>
      <name val="Sylfaen"/>
      <family val="1"/>
    </font>
    <font>
      <sz val="14"/>
      <color theme="1"/>
      <name val="Sylfaen"/>
      <family val="1"/>
    </font>
    <font>
      <b/>
      <sz val="14"/>
      <color theme="1"/>
      <name val="Sylfaen"/>
      <family val="1"/>
      <scheme val="minor"/>
    </font>
    <font>
      <sz val="14"/>
      <color theme="1"/>
      <name val="Sylfaen"/>
      <family val="2"/>
    </font>
    <font>
      <sz val="14"/>
      <color theme="1"/>
      <name val="Sylfaen"/>
      <family val="1"/>
      <scheme val="minor"/>
    </font>
    <font>
      <sz val="16"/>
      <color theme="1"/>
      <name val="Sylfaen"/>
      <family val="1"/>
      <scheme val="minor"/>
    </font>
    <font>
      <sz val="16"/>
      <color rgb="FFFF0000"/>
      <name val="Sylfaen"/>
      <family val="1"/>
      <scheme val="minor"/>
    </font>
    <font>
      <sz val="16"/>
      <color theme="1"/>
      <name val="Sylfaen"/>
      <family val="1"/>
    </font>
    <font>
      <sz val="14"/>
      <color rgb="FFFF0000"/>
      <name val="Sylfaen"/>
      <family val="1"/>
      <scheme val="minor"/>
    </font>
    <font>
      <i/>
      <sz val="14"/>
      <color theme="1"/>
      <name val="Sylfaen"/>
      <family val="1"/>
      <scheme val="minor"/>
    </font>
    <font>
      <sz val="18"/>
      <color theme="1"/>
      <name val="Sylfaen"/>
      <family val="1"/>
    </font>
    <font>
      <b/>
      <sz val="12"/>
      <color theme="1"/>
      <name val="Sylfaen"/>
      <family val="1"/>
      <scheme val="minor"/>
    </font>
    <font>
      <b/>
      <sz val="12"/>
      <color rgb="FFFF0000"/>
      <name val="Sylfaen"/>
      <family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5" borderId="1" xfId="0" applyFont="1" applyFill="1" applyBorder="1" applyAlignment="1">
      <alignment horizontal="center" vertical="top"/>
    </xf>
    <xf numFmtId="0" fontId="0" fillId="4" borderId="1" xfId="0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Border="1"/>
    <xf numFmtId="0" fontId="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 vertical="top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6" fillId="9" borderId="8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/>
    </xf>
    <xf numFmtId="2" fontId="8" fillId="7" borderId="1" xfId="0" applyNumberFormat="1" applyFont="1" applyFill="1" applyBorder="1" applyAlignment="1">
      <alignment horizontal="center" vertical="top"/>
    </xf>
    <xf numFmtId="0" fontId="7" fillId="7" borderId="1" xfId="0" applyFont="1" applyFill="1" applyBorder="1" applyAlignment="1">
      <alignment vertical="top"/>
    </xf>
    <xf numFmtId="2" fontId="8" fillId="6" borderId="1" xfId="0" applyNumberFormat="1" applyFont="1" applyFill="1" applyBorder="1" applyAlignment="1">
      <alignment horizontal="center" vertical="top"/>
    </xf>
    <xf numFmtId="0" fontId="2" fillId="9" borderId="1" xfId="0" applyFont="1" applyFill="1" applyBorder="1" applyAlignment="1" applyProtection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/>
    <xf numFmtId="0" fontId="0" fillId="9" borderId="1" xfId="0" applyFill="1" applyBorder="1" applyAlignment="1">
      <alignment horizontal="center" vertical="center"/>
    </xf>
    <xf numFmtId="0" fontId="7" fillId="9" borderId="1" xfId="0" applyFont="1" applyFill="1" applyBorder="1"/>
    <xf numFmtId="0" fontId="1" fillId="9" borderId="1" xfId="0" applyFont="1" applyFill="1" applyBorder="1" applyAlignment="1" applyProtection="1">
      <alignment vertical="center"/>
    </xf>
    <xf numFmtId="0" fontId="0" fillId="9" borderId="1" xfId="0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vertical="center"/>
    </xf>
    <xf numFmtId="0" fontId="8" fillId="9" borderId="1" xfId="0" applyFont="1" applyFill="1" applyBorder="1" applyAlignment="1" applyProtection="1">
      <alignment horizontal="center"/>
    </xf>
    <xf numFmtId="2" fontId="8" fillId="2" borderId="1" xfId="0" applyNumberFormat="1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/>
    <xf numFmtId="0" fontId="9" fillId="6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 applyProtection="1">
      <alignment vertical="center"/>
    </xf>
    <xf numFmtId="0" fontId="1" fillId="6" borderId="1" xfId="0" applyFont="1" applyFill="1" applyBorder="1" applyAlignment="1" applyProtection="1">
      <alignment vertical="center"/>
    </xf>
    <xf numFmtId="0" fontId="2" fillId="10" borderId="1" xfId="0" applyFont="1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10" fillId="9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9" borderId="0" xfId="0" applyFont="1" applyFill="1" applyBorder="1" applyAlignment="1" applyProtection="1">
      <alignment horizontal="center" vertical="top"/>
    </xf>
    <xf numFmtId="0" fontId="10" fillId="0" borderId="1" xfId="0" applyFont="1" applyBorder="1" applyProtection="1"/>
    <xf numFmtId="0" fontId="2" fillId="10" borderId="1" xfId="0" applyNumberFormat="1" applyFont="1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</xf>
    <xf numFmtId="0" fontId="0" fillId="12" borderId="1" xfId="0" applyFill="1" applyBorder="1" applyAlignment="1" applyProtection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3" fillId="12" borderId="1" xfId="0" applyFont="1" applyFill="1" applyBorder="1" applyAlignment="1" applyProtection="1">
      <alignment horizontal="left" vertical="top" wrapText="1"/>
      <protection locked="0" hidden="1"/>
    </xf>
    <xf numFmtId="0" fontId="15" fillId="12" borderId="1" xfId="0" applyFont="1" applyFill="1" applyBorder="1" applyAlignment="1" applyProtection="1">
      <alignment horizontal="left" vertical="top" wrapText="1"/>
      <protection locked="0" hidden="1"/>
    </xf>
    <xf numFmtId="0" fontId="16" fillId="10" borderId="1" xfId="0" applyFont="1" applyFill="1" applyBorder="1" applyAlignment="1" applyProtection="1">
      <alignment horizontal="center" vertical="center"/>
      <protection locked="0" hidden="1"/>
    </xf>
    <xf numFmtId="0" fontId="16" fillId="12" borderId="1" xfId="0" applyFont="1" applyFill="1" applyBorder="1" applyAlignment="1" applyProtection="1">
      <alignment horizontal="center" vertical="center"/>
      <protection locked="0" hidden="1"/>
    </xf>
    <xf numFmtId="0" fontId="13" fillId="10" borderId="1" xfId="0" applyFont="1" applyFill="1" applyBorder="1" applyAlignment="1" applyProtection="1">
      <alignment horizontal="center" vertical="top" wrapText="1"/>
      <protection hidden="1"/>
    </xf>
    <xf numFmtId="0" fontId="14" fillId="12" borderId="1" xfId="0" applyFont="1" applyFill="1" applyBorder="1" applyAlignment="1" applyProtection="1">
      <alignment horizontal="center" vertical="top"/>
      <protection hidden="1"/>
    </xf>
    <xf numFmtId="0" fontId="16" fillId="10" borderId="1" xfId="0" applyFont="1" applyFill="1" applyBorder="1" applyAlignment="1" applyProtection="1">
      <alignment horizontal="center" vertical="top"/>
      <protection locked="0" hidden="1"/>
    </xf>
    <xf numFmtId="0" fontId="7" fillId="13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12" borderId="1" xfId="0" applyFont="1" applyFill="1" applyBorder="1" applyAlignment="1" applyProtection="1">
      <alignment horizontal="center" vertical="center"/>
      <protection locked="0"/>
    </xf>
    <xf numFmtId="0" fontId="15" fillId="10" borderId="1" xfId="0" applyFont="1" applyFill="1" applyBorder="1" applyAlignment="1">
      <alignment horizontal="center" vertical="top" wrapText="1"/>
    </xf>
    <xf numFmtId="0" fontId="8" fillId="12" borderId="1" xfId="0" applyFont="1" applyFill="1" applyBorder="1" applyAlignment="1">
      <alignment horizontal="center" vertical="top"/>
    </xf>
    <xf numFmtId="0" fontId="8" fillId="10" borderId="1" xfId="0" applyFont="1" applyFill="1" applyBorder="1" applyAlignment="1">
      <alignment horizontal="center" vertical="top"/>
    </xf>
    <xf numFmtId="164" fontId="8" fillId="6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left" vertical="top" wrapText="1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top" wrapText="1"/>
    </xf>
    <xf numFmtId="0" fontId="14" fillId="2" borderId="1" xfId="0" applyFont="1" applyFill="1" applyBorder="1" applyAlignment="1" applyProtection="1">
      <alignment horizontal="center" vertical="center"/>
      <protection locked="0" hidden="1"/>
    </xf>
    <xf numFmtId="0" fontId="13" fillId="2" borderId="1" xfId="0" applyFont="1" applyFill="1" applyBorder="1" applyAlignment="1" applyProtection="1">
      <alignment horizontal="left" vertical="top" wrapText="1"/>
      <protection hidden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2" fontId="8" fillId="6" borderId="6" xfId="0" applyNumberFormat="1" applyFont="1" applyFill="1" applyBorder="1" applyAlignment="1">
      <alignment horizontal="center" vertical="top"/>
    </xf>
    <xf numFmtId="2" fontId="8" fillId="14" borderId="6" xfId="0" applyNumberFormat="1" applyFont="1" applyFill="1" applyBorder="1" applyAlignment="1">
      <alignment horizontal="center" vertical="top"/>
    </xf>
    <xf numFmtId="2" fontId="8" fillId="2" borderId="7" xfId="0" applyNumberFormat="1" applyFont="1" applyFill="1" applyBorder="1" applyAlignment="1">
      <alignment horizontal="center" vertical="top"/>
    </xf>
    <xf numFmtId="0" fontId="7" fillId="7" borderId="1" xfId="0" applyFont="1" applyFill="1" applyBorder="1" applyAlignment="1" applyProtection="1">
      <alignment horizontal="left" vertical="center"/>
    </xf>
    <xf numFmtId="0" fontId="7" fillId="7" borderId="1" xfId="0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horizontal="left" vertical="top" wrapText="1"/>
      <protection locked="0" hidden="1"/>
    </xf>
    <xf numFmtId="0" fontId="7" fillId="10" borderId="6" xfId="0" applyFont="1" applyFill="1" applyBorder="1" applyAlignment="1" applyProtection="1">
      <alignment horizontal="center" vertical="center"/>
      <protection locked="0"/>
    </xf>
    <xf numFmtId="0" fontId="15" fillId="7" borderId="6" xfId="0" applyFont="1" applyFill="1" applyBorder="1" applyAlignment="1" applyProtection="1">
      <alignment horizontal="left" vertical="top" wrapText="1"/>
      <protection locked="0" hidden="1"/>
    </xf>
    <xf numFmtId="0" fontId="13" fillId="7" borderId="1" xfId="0" applyFont="1" applyFill="1" applyBorder="1" applyAlignment="1" applyProtection="1">
      <alignment horizontal="left" vertical="top" wrapText="1"/>
      <protection locked="0" hidden="1"/>
    </xf>
    <xf numFmtId="0" fontId="17" fillId="11" borderId="8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 applyProtection="1">
      <alignment horizontal="left" vertical="top" wrapText="1"/>
      <protection locked="0"/>
    </xf>
    <xf numFmtId="0" fontId="15" fillId="7" borderId="1" xfId="0" applyFont="1" applyFill="1" applyBorder="1" applyAlignment="1" applyProtection="1">
      <alignment horizontal="left" vertical="top" wrapText="1"/>
      <protection locked="0"/>
    </xf>
    <xf numFmtId="0" fontId="15" fillId="2" borderId="1" xfId="0" applyFont="1" applyFill="1" applyBorder="1" applyAlignment="1" applyProtection="1">
      <alignment horizontal="left" vertical="top" wrapText="1"/>
      <protection locked="0"/>
    </xf>
    <xf numFmtId="0" fontId="13" fillId="12" borderId="1" xfId="0" applyFont="1" applyFill="1" applyBorder="1" applyAlignment="1" applyProtection="1">
      <alignment horizontal="left" vertical="top" wrapText="1"/>
      <protection locked="0"/>
    </xf>
    <xf numFmtId="0" fontId="13" fillId="7" borderId="1" xfId="0" applyFont="1" applyFill="1" applyBorder="1" applyAlignment="1" applyProtection="1">
      <alignment horizontal="left" vertical="top" wrapText="1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 applyProtection="1">
      <alignment horizontal="left" vertical="center"/>
    </xf>
    <xf numFmtId="0" fontId="11" fillId="6" borderId="2" xfId="0" applyFont="1" applyFill="1" applyBorder="1" applyAlignment="1" applyProtection="1">
      <alignment horizontal="center" vertical="center"/>
      <protection locked="0"/>
    </xf>
    <xf numFmtId="0" fontId="11" fillId="6" borderId="4" xfId="0" applyFont="1" applyFill="1" applyBorder="1" applyAlignment="1" applyProtection="1">
      <alignment horizontal="center" vertical="center"/>
      <protection locked="0"/>
    </xf>
    <xf numFmtId="2" fontId="8" fillId="2" borderId="5" xfId="0" applyNumberFormat="1" applyFont="1" applyFill="1" applyBorder="1" applyAlignment="1">
      <alignment horizontal="center" vertical="top"/>
    </xf>
    <xf numFmtId="2" fontId="8" fillId="2" borderId="7" xfId="0" applyNumberFormat="1" applyFont="1" applyFill="1" applyBorder="1" applyAlignment="1">
      <alignment horizontal="center" vertical="top"/>
    </xf>
    <xf numFmtId="0" fontId="1" fillId="6" borderId="5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center" vertical="top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2" fontId="8" fillId="6" borderId="5" xfId="0" applyNumberFormat="1" applyFont="1" applyFill="1" applyBorder="1" applyAlignment="1">
      <alignment horizontal="center" vertical="top"/>
    </xf>
    <xf numFmtId="2" fontId="8" fillId="6" borderId="6" xfId="0" applyNumberFormat="1" applyFont="1" applyFill="1" applyBorder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17" fillId="11" borderId="3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2" fontId="8" fillId="14" borderId="5" xfId="0" applyNumberFormat="1" applyFont="1" applyFill="1" applyBorder="1" applyAlignment="1">
      <alignment horizontal="center" vertical="top"/>
    </xf>
    <xf numFmtId="2" fontId="8" fillId="14" borderId="6" xfId="0" applyNumberFormat="1" applyFont="1" applyFill="1" applyBorder="1" applyAlignment="1">
      <alignment horizontal="center" vertical="top"/>
    </xf>
    <xf numFmtId="0" fontId="19" fillId="6" borderId="5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 applyProtection="1">
      <alignment horizontal="center" vertical="top" wrapText="1"/>
      <protection locked="0" hidden="1"/>
    </xf>
    <xf numFmtId="0" fontId="4" fillId="12" borderId="7" xfId="0" applyFont="1" applyFill="1" applyBorder="1" applyAlignment="1" applyProtection="1">
      <alignment horizontal="center" vertical="top" wrapText="1"/>
      <protection locked="0" hidden="1"/>
    </xf>
    <xf numFmtId="0" fontId="4" fillId="12" borderId="6" xfId="0" applyFont="1" applyFill="1" applyBorder="1" applyAlignment="1" applyProtection="1">
      <alignment horizontal="center" vertical="top" wrapText="1"/>
      <protection locked="0" hidden="1"/>
    </xf>
    <xf numFmtId="2" fontId="8" fillId="6" borderId="7" xfId="0" applyNumberFormat="1" applyFont="1" applyFill="1" applyBorder="1" applyAlignment="1">
      <alignment horizontal="center" vertical="top"/>
    </xf>
    <xf numFmtId="0" fontId="0" fillId="0" borderId="2" xfId="0" applyBorder="1"/>
    <xf numFmtId="0" fontId="23" fillId="15" borderId="0" xfId="0" applyFont="1" applyFill="1" applyBorder="1" applyAlignment="1">
      <alignment horizontal="center" vertical="top" wrapText="1"/>
    </xf>
    <xf numFmtId="0" fontId="0" fillId="15" borderId="0" xfId="0" applyFill="1" applyBorder="1" applyAlignment="1">
      <alignment horizontal="center" vertical="top"/>
    </xf>
    <xf numFmtId="0" fontId="0" fillId="15" borderId="1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CF7C0C.D65685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209210</xdr:colOff>
      <xdr:row>1</xdr:row>
      <xdr:rowOff>236424</xdr:rowOff>
    </xdr:from>
    <xdr:to>
      <xdr:col>0</xdr:col>
      <xdr:colOff>2964316</xdr:colOff>
      <xdr:row>2</xdr:row>
      <xdr:rowOff>265339</xdr:rowOff>
    </xdr:to>
    <xdr:pic>
      <xdr:nvPicPr>
        <xdr:cNvPr id="4" name="Picture 3" descr="Description: Description: Description: new_logo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209210" y="236424"/>
          <a:ext cx="2755106" cy="65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1"/>
  <sheetViews>
    <sheetView tabSelected="1" zoomScale="70" zoomScaleNormal="70" workbookViewId="0">
      <selection activeCell="B12" sqref="B12"/>
    </sheetView>
  </sheetViews>
  <sheetFormatPr defaultColWidth="9.125" defaultRowHeight="50.1" customHeight="1" x14ac:dyDescent="0.25"/>
  <cols>
    <col min="1" max="1" width="43.625" style="5" customWidth="1"/>
    <col min="2" max="2" width="67.375" style="5" customWidth="1"/>
    <col min="3" max="4" width="19.375" style="5" customWidth="1"/>
    <col min="5" max="5" width="42.75" style="7" customWidth="1"/>
    <col min="6" max="9" width="35.625" style="7" customWidth="1"/>
    <col min="10" max="55" width="35.625" style="5" customWidth="1"/>
    <col min="56" max="16384" width="9.125" style="5"/>
  </cols>
  <sheetData>
    <row r="1" spans="1:55" ht="82.5" customHeight="1" x14ac:dyDescent="0.25">
      <c r="A1" s="130" t="s">
        <v>89</v>
      </c>
      <c r="B1" s="131"/>
      <c r="C1" s="131"/>
      <c r="D1" s="131"/>
      <c r="E1" s="131"/>
      <c r="F1" s="131"/>
      <c r="G1" s="131"/>
      <c r="H1" s="132"/>
      <c r="AW1" s="129"/>
      <c r="AX1" s="129"/>
      <c r="AY1" s="129"/>
      <c r="AZ1" s="129"/>
      <c r="BA1" s="129"/>
      <c r="BB1" s="129"/>
      <c r="BC1" s="129"/>
    </row>
    <row r="2" spans="1:55" s="39" customFormat="1" ht="50.1" customHeight="1" x14ac:dyDescent="0.25">
      <c r="A2" s="38"/>
      <c r="B2" s="100" t="s">
        <v>71</v>
      </c>
      <c r="C2" s="104" t="s">
        <v>80</v>
      </c>
      <c r="D2" s="106" t="s">
        <v>81</v>
      </c>
      <c r="E2" s="102" t="s">
        <v>75</v>
      </c>
      <c r="F2" s="99" t="s">
        <v>83</v>
      </c>
      <c r="G2" s="99" t="s">
        <v>84</v>
      </c>
      <c r="H2" s="99" t="s">
        <v>85</v>
      </c>
      <c r="I2" s="99" t="s">
        <v>86</v>
      </c>
      <c r="J2" s="99" t="s">
        <v>87</v>
      </c>
      <c r="K2" s="99" t="s">
        <v>0</v>
      </c>
      <c r="L2" s="99" t="s">
        <v>1</v>
      </c>
      <c r="M2" s="99" t="s">
        <v>2</v>
      </c>
      <c r="N2" s="99" t="s">
        <v>3</v>
      </c>
      <c r="O2" s="99" t="s">
        <v>4</v>
      </c>
      <c r="P2" s="99" t="s">
        <v>5</v>
      </c>
      <c r="Q2" s="99" t="s">
        <v>6</v>
      </c>
      <c r="R2" s="99" t="s">
        <v>7</v>
      </c>
      <c r="S2" s="99" t="s">
        <v>8</v>
      </c>
      <c r="T2" s="99" t="s">
        <v>9</v>
      </c>
      <c r="U2" s="99" t="s">
        <v>10</v>
      </c>
      <c r="V2" s="99" t="s">
        <v>11</v>
      </c>
      <c r="W2" s="99" t="s">
        <v>12</v>
      </c>
      <c r="X2" s="99" t="s">
        <v>13</v>
      </c>
      <c r="Y2" s="99" t="s">
        <v>14</v>
      </c>
      <c r="Z2" s="99" t="s">
        <v>17</v>
      </c>
      <c r="AA2" s="99" t="s">
        <v>18</v>
      </c>
      <c r="AB2" s="99" t="s">
        <v>19</v>
      </c>
      <c r="AC2" s="99" t="s">
        <v>20</v>
      </c>
      <c r="AD2" s="99" t="s">
        <v>21</v>
      </c>
      <c r="AE2" s="99" t="s">
        <v>22</v>
      </c>
      <c r="AF2" s="99" t="s">
        <v>23</v>
      </c>
      <c r="AG2" s="99" t="s">
        <v>24</v>
      </c>
      <c r="AH2" s="99" t="s">
        <v>25</v>
      </c>
      <c r="AI2" s="99" t="s">
        <v>26</v>
      </c>
      <c r="AJ2" s="99" t="s">
        <v>27</v>
      </c>
      <c r="AK2" s="99" t="s">
        <v>28</v>
      </c>
      <c r="AL2" s="99" t="s">
        <v>29</v>
      </c>
      <c r="AM2" s="99" t="s">
        <v>30</v>
      </c>
      <c r="AN2" s="99" t="s">
        <v>31</v>
      </c>
      <c r="AO2" s="99" t="s">
        <v>32</v>
      </c>
      <c r="AP2" s="99" t="s">
        <v>33</v>
      </c>
      <c r="AQ2" s="99" t="s">
        <v>34</v>
      </c>
      <c r="AR2" s="99" t="s">
        <v>35</v>
      </c>
      <c r="AS2" s="99" t="s">
        <v>36</v>
      </c>
      <c r="AT2" s="99" t="s">
        <v>37</v>
      </c>
      <c r="AU2" s="99" t="s">
        <v>38</v>
      </c>
      <c r="AV2" s="99" t="s">
        <v>39</v>
      </c>
      <c r="AW2" s="92" t="s">
        <v>40</v>
      </c>
      <c r="AX2" s="92" t="s">
        <v>41</v>
      </c>
      <c r="AY2" s="92" t="s">
        <v>42</v>
      </c>
      <c r="AZ2" s="92" t="s">
        <v>43</v>
      </c>
      <c r="BA2" s="92" t="s">
        <v>44</v>
      </c>
      <c r="BB2" s="92" t="s">
        <v>45</v>
      </c>
      <c r="BC2" s="92" t="s">
        <v>46</v>
      </c>
    </row>
    <row r="3" spans="1:55" s="41" customFormat="1" ht="50.1" customHeight="1" x14ac:dyDescent="0.25">
      <c r="A3" s="40"/>
      <c r="B3" s="101"/>
      <c r="C3" s="105"/>
      <c r="D3" s="107"/>
      <c r="E3" s="103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3"/>
      <c r="AX3" s="93"/>
      <c r="AY3" s="93"/>
      <c r="AZ3" s="93"/>
      <c r="BA3" s="93"/>
      <c r="BB3" s="93"/>
      <c r="BC3" s="93"/>
    </row>
    <row r="4" spans="1:55" ht="50.1" customHeight="1" x14ac:dyDescent="0.25">
      <c r="A4" s="111" t="s">
        <v>78</v>
      </c>
      <c r="B4" s="91" t="s">
        <v>82</v>
      </c>
      <c r="C4" s="90"/>
      <c r="D4" s="90"/>
      <c r="E4" s="54"/>
      <c r="F4" s="55"/>
      <c r="G4" s="54"/>
      <c r="H4" s="55"/>
      <c r="I4" s="54"/>
      <c r="J4" s="55"/>
      <c r="K4" s="54"/>
      <c r="L4" s="55"/>
      <c r="M4" s="54"/>
      <c r="N4" s="55"/>
      <c r="O4" s="54"/>
      <c r="P4" s="55"/>
      <c r="Q4" s="54"/>
      <c r="R4" s="55"/>
      <c r="S4" s="54"/>
      <c r="T4" s="55"/>
      <c r="U4" s="54"/>
      <c r="V4" s="55"/>
      <c r="W4" s="54"/>
      <c r="X4" s="55"/>
      <c r="Y4" s="54"/>
      <c r="Z4" s="55"/>
      <c r="AA4" s="54"/>
      <c r="AB4" s="55"/>
      <c r="AC4" s="54"/>
      <c r="AD4" s="55"/>
      <c r="AE4" s="54"/>
      <c r="AF4" s="55"/>
      <c r="AG4" s="54"/>
      <c r="AH4" s="55"/>
      <c r="AI4" s="54"/>
      <c r="AJ4" s="55"/>
      <c r="AK4" s="54"/>
      <c r="AL4" s="55"/>
      <c r="AM4" s="54"/>
      <c r="AN4" s="55"/>
      <c r="AO4" s="54"/>
      <c r="AP4" s="55"/>
      <c r="AQ4" s="54"/>
      <c r="AR4" s="55"/>
      <c r="AS4" s="54"/>
      <c r="AT4" s="55"/>
      <c r="AU4" s="54"/>
      <c r="AV4" s="55"/>
      <c r="AW4" s="54"/>
      <c r="AX4" s="55"/>
      <c r="AY4" s="54"/>
      <c r="AZ4" s="55"/>
      <c r="BA4" s="54"/>
      <c r="BB4" s="55"/>
      <c r="BC4" s="54"/>
    </row>
    <row r="5" spans="1:55" ht="50.1" hidden="1" customHeight="1" x14ac:dyDescent="0.25">
      <c r="A5" s="111"/>
      <c r="B5" s="76"/>
      <c r="C5" s="77"/>
      <c r="D5" s="77"/>
      <c r="E5" s="54"/>
      <c r="F5" s="55">
        <f>IF(F4&lt;$C$4,$C$4,F4)</f>
        <v>0</v>
      </c>
      <c r="G5" s="55">
        <f t="shared" ref="G5:BC5" si="0">IF(G4&lt;$C$4,$C$4,G4)</f>
        <v>0</v>
      </c>
      <c r="H5" s="55">
        <f t="shared" si="0"/>
        <v>0</v>
      </c>
      <c r="I5" s="55">
        <f t="shared" si="0"/>
        <v>0</v>
      </c>
      <c r="J5" s="55">
        <f t="shared" si="0"/>
        <v>0</v>
      </c>
      <c r="K5" s="55">
        <f t="shared" si="0"/>
        <v>0</v>
      </c>
      <c r="L5" s="55">
        <f t="shared" si="0"/>
        <v>0</v>
      </c>
      <c r="M5" s="55">
        <f t="shared" si="0"/>
        <v>0</v>
      </c>
      <c r="N5" s="55">
        <f t="shared" si="0"/>
        <v>0</v>
      </c>
      <c r="O5" s="55">
        <f t="shared" si="0"/>
        <v>0</v>
      </c>
      <c r="P5" s="55">
        <f t="shared" si="0"/>
        <v>0</v>
      </c>
      <c r="Q5" s="55">
        <f t="shared" si="0"/>
        <v>0</v>
      </c>
      <c r="R5" s="55">
        <f t="shared" si="0"/>
        <v>0</v>
      </c>
      <c r="S5" s="55">
        <f t="shared" si="0"/>
        <v>0</v>
      </c>
      <c r="T5" s="55">
        <f t="shared" si="0"/>
        <v>0</v>
      </c>
      <c r="U5" s="55">
        <f t="shared" si="0"/>
        <v>0</v>
      </c>
      <c r="V5" s="55">
        <f t="shared" si="0"/>
        <v>0</v>
      </c>
      <c r="W5" s="55">
        <f t="shared" si="0"/>
        <v>0</v>
      </c>
      <c r="X5" s="55">
        <f t="shared" si="0"/>
        <v>0</v>
      </c>
      <c r="Y5" s="55">
        <f t="shared" si="0"/>
        <v>0</v>
      </c>
      <c r="Z5" s="55">
        <f t="shared" si="0"/>
        <v>0</v>
      </c>
      <c r="AA5" s="55">
        <f t="shared" si="0"/>
        <v>0</v>
      </c>
      <c r="AB5" s="55">
        <f t="shared" si="0"/>
        <v>0</v>
      </c>
      <c r="AC5" s="55">
        <f t="shared" si="0"/>
        <v>0</v>
      </c>
      <c r="AD5" s="55">
        <f t="shared" si="0"/>
        <v>0</v>
      </c>
      <c r="AE5" s="55">
        <f t="shared" si="0"/>
        <v>0</v>
      </c>
      <c r="AF5" s="55">
        <f t="shared" si="0"/>
        <v>0</v>
      </c>
      <c r="AG5" s="55">
        <f t="shared" si="0"/>
        <v>0</v>
      </c>
      <c r="AH5" s="55">
        <f t="shared" si="0"/>
        <v>0</v>
      </c>
      <c r="AI5" s="55">
        <f t="shared" si="0"/>
        <v>0</v>
      </c>
      <c r="AJ5" s="55">
        <f t="shared" si="0"/>
        <v>0</v>
      </c>
      <c r="AK5" s="55">
        <f t="shared" si="0"/>
        <v>0</v>
      </c>
      <c r="AL5" s="55">
        <f t="shared" si="0"/>
        <v>0</v>
      </c>
      <c r="AM5" s="55">
        <f t="shared" si="0"/>
        <v>0</v>
      </c>
      <c r="AN5" s="55">
        <f t="shared" si="0"/>
        <v>0</v>
      </c>
      <c r="AO5" s="55">
        <f t="shared" si="0"/>
        <v>0</v>
      </c>
      <c r="AP5" s="55">
        <f t="shared" si="0"/>
        <v>0</v>
      </c>
      <c r="AQ5" s="55">
        <f t="shared" si="0"/>
        <v>0</v>
      </c>
      <c r="AR5" s="55">
        <f t="shared" si="0"/>
        <v>0</v>
      </c>
      <c r="AS5" s="55">
        <f t="shared" si="0"/>
        <v>0</v>
      </c>
      <c r="AT5" s="55">
        <f t="shared" si="0"/>
        <v>0</v>
      </c>
      <c r="AU5" s="55">
        <f t="shared" si="0"/>
        <v>0</v>
      </c>
      <c r="AV5" s="55">
        <f t="shared" si="0"/>
        <v>0</v>
      </c>
      <c r="AW5" s="55">
        <f t="shared" si="0"/>
        <v>0</v>
      </c>
      <c r="AX5" s="55">
        <f t="shared" si="0"/>
        <v>0</v>
      </c>
      <c r="AY5" s="55">
        <f t="shared" si="0"/>
        <v>0</v>
      </c>
      <c r="AZ5" s="55">
        <f t="shared" si="0"/>
        <v>0</v>
      </c>
      <c r="BA5" s="55">
        <f t="shared" si="0"/>
        <v>0</v>
      </c>
      <c r="BB5" s="55">
        <f t="shared" si="0"/>
        <v>0</v>
      </c>
      <c r="BC5" s="55">
        <f t="shared" si="0"/>
        <v>0</v>
      </c>
    </row>
    <row r="6" spans="1:55" ht="50.1" hidden="1" customHeight="1" x14ac:dyDescent="0.25">
      <c r="A6" s="112"/>
      <c r="B6" s="62"/>
      <c r="C6" s="62"/>
      <c r="D6" s="62"/>
      <c r="E6" s="56"/>
      <c r="F6" s="57">
        <f t="shared" ref="F6" si="1">IF(F4=0,0.00001,F5)</f>
        <v>1.0000000000000001E-5</v>
      </c>
      <c r="G6" s="57">
        <f t="shared" ref="G6" si="2">IF(G4=0,0.00001,G5)</f>
        <v>1.0000000000000001E-5</v>
      </c>
      <c r="H6" s="57">
        <f t="shared" ref="H6" si="3">IF(H4=0,0.00001,H5)</f>
        <v>1.0000000000000001E-5</v>
      </c>
      <c r="I6" s="57">
        <f t="shared" ref="I6" si="4">IF(I4=0,0.00001,I5)</f>
        <v>1.0000000000000001E-5</v>
      </c>
      <c r="J6" s="57">
        <f t="shared" ref="J6" si="5">IF(J4=0,0.00001,J5)</f>
        <v>1.0000000000000001E-5</v>
      </c>
      <c r="K6" s="57">
        <f t="shared" ref="K6" si="6">IF(K4=0,0.00001,K5)</f>
        <v>1.0000000000000001E-5</v>
      </c>
      <c r="L6" s="57">
        <f t="shared" ref="L6" si="7">IF(L4=0,0.00001,L5)</f>
        <v>1.0000000000000001E-5</v>
      </c>
      <c r="M6" s="57">
        <f t="shared" ref="M6" si="8">IF(M4=0,0.00001,M5)</f>
        <v>1.0000000000000001E-5</v>
      </c>
      <c r="N6" s="57">
        <f t="shared" ref="N6" si="9">IF(N4=0,0.00001,N5)</f>
        <v>1.0000000000000001E-5</v>
      </c>
      <c r="O6" s="57">
        <f t="shared" ref="O6" si="10">IF(O4=0,0.00001,O5)</f>
        <v>1.0000000000000001E-5</v>
      </c>
      <c r="P6" s="57">
        <f t="shared" ref="P6" si="11">IF(P4=0,0.00001,P5)</f>
        <v>1.0000000000000001E-5</v>
      </c>
      <c r="Q6" s="57">
        <f t="shared" ref="Q6" si="12">IF(Q4=0,0.00001,Q5)</f>
        <v>1.0000000000000001E-5</v>
      </c>
      <c r="R6" s="57">
        <f t="shared" ref="R6" si="13">IF(R4=0,0.00001,R5)</f>
        <v>1.0000000000000001E-5</v>
      </c>
      <c r="S6" s="57">
        <f t="shared" ref="S6" si="14">IF(S4=0,0.00001,S5)</f>
        <v>1.0000000000000001E-5</v>
      </c>
      <c r="T6" s="57">
        <f t="shared" ref="T6" si="15">IF(T4=0,0.00001,T5)</f>
        <v>1.0000000000000001E-5</v>
      </c>
      <c r="U6" s="57">
        <f t="shared" ref="U6" si="16">IF(U4=0,0.00001,U5)</f>
        <v>1.0000000000000001E-5</v>
      </c>
      <c r="V6" s="57">
        <f t="shared" ref="V6" si="17">IF(V4=0,0.00001,V5)</f>
        <v>1.0000000000000001E-5</v>
      </c>
      <c r="W6" s="57">
        <f t="shared" ref="W6" si="18">IF(W4=0,0.00001,W5)</f>
        <v>1.0000000000000001E-5</v>
      </c>
      <c r="X6" s="57">
        <f t="shared" ref="X6" si="19">IF(X4=0,0.00001,X5)</f>
        <v>1.0000000000000001E-5</v>
      </c>
      <c r="Y6" s="57">
        <f t="shared" ref="Y6" si="20">IF(Y4=0,0.00001,Y5)</f>
        <v>1.0000000000000001E-5</v>
      </c>
      <c r="Z6" s="57">
        <f t="shared" ref="Z6" si="21">IF(Z4=0,0.00001,Z5)</f>
        <v>1.0000000000000001E-5</v>
      </c>
      <c r="AA6" s="57">
        <f t="shared" ref="AA6" si="22">IF(AA4=0,0.00001,AA5)</f>
        <v>1.0000000000000001E-5</v>
      </c>
      <c r="AB6" s="57">
        <f t="shared" ref="AB6" si="23">IF(AB4=0,0.00001,AB5)</f>
        <v>1.0000000000000001E-5</v>
      </c>
      <c r="AC6" s="57">
        <f t="shared" ref="AC6" si="24">IF(AC4=0,0.00001,AC5)</f>
        <v>1.0000000000000001E-5</v>
      </c>
      <c r="AD6" s="57">
        <f t="shared" ref="AD6" si="25">IF(AD4=0,0.00001,AD5)</f>
        <v>1.0000000000000001E-5</v>
      </c>
      <c r="AE6" s="57">
        <f t="shared" ref="AE6" si="26">IF(AE4=0,0.00001,AE5)</f>
        <v>1.0000000000000001E-5</v>
      </c>
      <c r="AF6" s="57">
        <f t="shared" ref="AF6" si="27">IF(AF4=0,0.00001,AF5)</f>
        <v>1.0000000000000001E-5</v>
      </c>
      <c r="AG6" s="57">
        <f t="shared" ref="AG6" si="28">IF(AG4=0,0.00001,AG5)</f>
        <v>1.0000000000000001E-5</v>
      </c>
      <c r="AH6" s="57">
        <f t="shared" ref="AH6" si="29">IF(AH4=0,0.00001,AH5)</f>
        <v>1.0000000000000001E-5</v>
      </c>
      <c r="AI6" s="57">
        <f t="shared" ref="AI6" si="30">IF(AI4=0,0.00001,AI5)</f>
        <v>1.0000000000000001E-5</v>
      </c>
      <c r="AJ6" s="57">
        <f t="shared" ref="AJ6" si="31">IF(AJ4=0,0.00001,AJ5)</f>
        <v>1.0000000000000001E-5</v>
      </c>
      <c r="AK6" s="57">
        <f t="shared" ref="AK6" si="32">IF(AK4=0,0.00001,AK5)</f>
        <v>1.0000000000000001E-5</v>
      </c>
      <c r="AL6" s="57">
        <f t="shared" ref="AL6" si="33">IF(AL4=0,0.00001,AL5)</f>
        <v>1.0000000000000001E-5</v>
      </c>
      <c r="AM6" s="57">
        <f t="shared" ref="AM6" si="34">IF(AM4=0,0.00001,AM5)</f>
        <v>1.0000000000000001E-5</v>
      </c>
      <c r="AN6" s="57">
        <f t="shared" ref="AN6" si="35">IF(AN4=0,0.00001,AN5)</f>
        <v>1.0000000000000001E-5</v>
      </c>
      <c r="AO6" s="57">
        <f t="shared" ref="AO6" si="36">IF(AO4=0,0.00001,AO5)</f>
        <v>1.0000000000000001E-5</v>
      </c>
      <c r="AP6" s="57">
        <f t="shared" ref="AP6" si="37">IF(AP4=0,0.00001,AP5)</f>
        <v>1.0000000000000001E-5</v>
      </c>
      <c r="AQ6" s="57">
        <f t="shared" ref="AQ6" si="38">IF(AQ4=0,0.00001,AQ5)</f>
        <v>1.0000000000000001E-5</v>
      </c>
      <c r="AR6" s="57">
        <f t="shared" ref="AR6" si="39">IF(AR4=0,0.00001,AR5)</f>
        <v>1.0000000000000001E-5</v>
      </c>
      <c r="AS6" s="57">
        <f t="shared" ref="AS6" si="40">IF(AS4=0,0.00001,AS5)</f>
        <v>1.0000000000000001E-5</v>
      </c>
      <c r="AT6" s="57">
        <f t="shared" ref="AT6" si="41">IF(AT4=0,0.00001,AT5)</f>
        <v>1.0000000000000001E-5</v>
      </c>
      <c r="AU6" s="57">
        <f t="shared" ref="AU6" si="42">IF(AU4=0,0.00001,AU5)</f>
        <v>1.0000000000000001E-5</v>
      </c>
      <c r="AV6" s="57">
        <f t="shared" ref="AV6" si="43">IF(AV4=0,0.00001,AV5)</f>
        <v>1.0000000000000001E-5</v>
      </c>
      <c r="AW6" s="57">
        <f t="shared" ref="AW6" si="44">IF(AW4=0,0.00001,AW5)</f>
        <v>1.0000000000000001E-5</v>
      </c>
      <c r="AX6" s="57">
        <f t="shared" ref="AX6" si="45">IF(AX4=0,0.00001,AX5)</f>
        <v>1.0000000000000001E-5</v>
      </c>
      <c r="AY6" s="57">
        <f t="shared" ref="AY6" si="46">IF(AY4=0,0.00001,AY5)</f>
        <v>1.0000000000000001E-5</v>
      </c>
      <c r="AZ6" s="57">
        <f t="shared" ref="AZ6" si="47">IF(AZ4=0,0.00001,AZ5)</f>
        <v>1.0000000000000001E-5</v>
      </c>
      <c r="BA6" s="57">
        <f t="shared" ref="BA6" si="48">IF(BA4=0,0.00001,BA5)</f>
        <v>1.0000000000000001E-5</v>
      </c>
      <c r="BB6" s="57">
        <f t="shared" ref="BB6" si="49">IF(BB4=0,0.00001,BB5)</f>
        <v>1.0000000000000001E-5</v>
      </c>
      <c r="BC6" s="57">
        <f t="shared" ref="BC6" si="50">IF(BC4=0,0.00001,BC5)</f>
        <v>1.0000000000000001E-5</v>
      </c>
    </row>
    <row r="7" spans="1:55" ht="50.1" hidden="1" customHeight="1" x14ac:dyDescent="0.25">
      <c r="A7" s="112"/>
      <c r="B7" s="63"/>
      <c r="C7" s="63"/>
      <c r="D7" s="63"/>
      <c r="E7" s="58"/>
      <c r="F7" s="57" t="str">
        <f t="shared" ref="F7:AK7" si="51">IF(OR(F4="",$E$4=""),"1",(1/F6)^$E$4)</f>
        <v>1</v>
      </c>
      <c r="G7" s="56" t="str">
        <f t="shared" si="51"/>
        <v>1</v>
      </c>
      <c r="H7" s="57" t="str">
        <f t="shared" si="51"/>
        <v>1</v>
      </c>
      <c r="I7" s="56" t="str">
        <f t="shared" si="51"/>
        <v>1</v>
      </c>
      <c r="J7" s="57" t="str">
        <f t="shared" si="51"/>
        <v>1</v>
      </c>
      <c r="K7" s="56" t="str">
        <f t="shared" si="51"/>
        <v>1</v>
      </c>
      <c r="L7" s="57" t="str">
        <f t="shared" si="51"/>
        <v>1</v>
      </c>
      <c r="M7" s="56" t="str">
        <f t="shared" si="51"/>
        <v>1</v>
      </c>
      <c r="N7" s="57" t="str">
        <f t="shared" si="51"/>
        <v>1</v>
      </c>
      <c r="O7" s="56" t="str">
        <f t="shared" si="51"/>
        <v>1</v>
      </c>
      <c r="P7" s="57" t="str">
        <f t="shared" si="51"/>
        <v>1</v>
      </c>
      <c r="Q7" s="56" t="str">
        <f t="shared" si="51"/>
        <v>1</v>
      </c>
      <c r="R7" s="57" t="str">
        <f t="shared" si="51"/>
        <v>1</v>
      </c>
      <c r="S7" s="56" t="str">
        <f t="shared" si="51"/>
        <v>1</v>
      </c>
      <c r="T7" s="57" t="str">
        <f t="shared" si="51"/>
        <v>1</v>
      </c>
      <c r="U7" s="56" t="str">
        <f t="shared" si="51"/>
        <v>1</v>
      </c>
      <c r="V7" s="57" t="str">
        <f t="shared" si="51"/>
        <v>1</v>
      </c>
      <c r="W7" s="56" t="str">
        <f t="shared" si="51"/>
        <v>1</v>
      </c>
      <c r="X7" s="57" t="str">
        <f t="shared" si="51"/>
        <v>1</v>
      </c>
      <c r="Y7" s="56" t="str">
        <f t="shared" si="51"/>
        <v>1</v>
      </c>
      <c r="Z7" s="57" t="str">
        <f t="shared" si="51"/>
        <v>1</v>
      </c>
      <c r="AA7" s="56" t="str">
        <f t="shared" si="51"/>
        <v>1</v>
      </c>
      <c r="AB7" s="57" t="str">
        <f t="shared" si="51"/>
        <v>1</v>
      </c>
      <c r="AC7" s="56" t="str">
        <f t="shared" si="51"/>
        <v>1</v>
      </c>
      <c r="AD7" s="57" t="str">
        <f t="shared" si="51"/>
        <v>1</v>
      </c>
      <c r="AE7" s="56" t="str">
        <f t="shared" si="51"/>
        <v>1</v>
      </c>
      <c r="AF7" s="57" t="str">
        <f t="shared" si="51"/>
        <v>1</v>
      </c>
      <c r="AG7" s="56" t="str">
        <f t="shared" si="51"/>
        <v>1</v>
      </c>
      <c r="AH7" s="57" t="str">
        <f t="shared" si="51"/>
        <v>1</v>
      </c>
      <c r="AI7" s="56" t="str">
        <f t="shared" si="51"/>
        <v>1</v>
      </c>
      <c r="AJ7" s="57" t="str">
        <f t="shared" si="51"/>
        <v>1</v>
      </c>
      <c r="AK7" s="56" t="str">
        <f t="shared" si="51"/>
        <v>1</v>
      </c>
      <c r="AL7" s="57" t="str">
        <f t="shared" ref="AL7:BC7" si="52">IF(OR(AL4="",$E$4=""),"1",(1/AL6)^$E$4)</f>
        <v>1</v>
      </c>
      <c r="AM7" s="56" t="str">
        <f t="shared" si="52"/>
        <v>1</v>
      </c>
      <c r="AN7" s="57" t="str">
        <f t="shared" si="52"/>
        <v>1</v>
      </c>
      <c r="AO7" s="56" t="str">
        <f t="shared" si="52"/>
        <v>1</v>
      </c>
      <c r="AP7" s="57" t="str">
        <f t="shared" si="52"/>
        <v>1</v>
      </c>
      <c r="AQ7" s="56" t="str">
        <f t="shared" si="52"/>
        <v>1</v>
      </c>
      <c r="AR7" s="57" t="str">
        <f t="shared" si="52"/>
        <v>1</v>
      </c>
      <c r="AS7" s="56" t="str">
        <f t="shared" si="52"/>
        <v>1</v>
      </c>
      <c r="AT7" s="57" t="str">
        <f t="shared" si="52"/>
        <v>1</v>
      </c>
      <c r="AU7" s="56" t="str">
        <f t="shared" si="52"/>
        <v>1</v>
      </c>
      <c r="AV7" s="57" t="str">
        <f t="shared" si="52"/>
        <v>1</v>
      </c>
      <c r="AW7" s="56" t="str">
        <f t="shared" si="52"/>
        <v>1</v>
      </c>
      <c r="AX7" s="57" t="str">
        <f t="shared" si="52"/>
        <v>1</v>
      </c>
      <c r="AY7" s="56" t="str">
        <f t="shared" si="52"/>
        <v>1</v>
      </c>
      <c r="AZ7" s="57" t="str">
        <f t="shared" si="52"/>
        <v>1</v>
      </c>
      <c r="BA7" s="56" t="str">
        <f t="shared" si="52"/>
        <v>1</v>
      </c>
      <c r="BB7" s="57" t="str">
        <f t="shared" si="52"/>
        <v>1</v>
      </c>
      <c r="BC7" s="56" t="str">
        <f t="shared" si="52"/>
        <v>1</v>
      </c>
    </row>
    <row r="8" spans="1:55" ht="50.1" customHeight="1" x14ac:dyDescent="0.25">
      <c r="A8" s="112"/>
      <c r="B8" s="48"/>
      <c r="C8" s="83"/>
      <c r="D8" s="83"/>
      <c r="E8" s="56"/>
      <c r="F8" s="57"/>
      <c r="G8" s="56"/>
      <c r="H8" s="57"/>
      <c r="I8" s="56"/>
      <c r="J8" s="57"/>
      <c r="K8" s="56"/>
      <c r="L8" s="57"/>
      <c r="M8" s="56"/>
      <c r="N8" s="57"/>
      <c r="O8" s="56"/>
      <c r="P8" s="57"/>
      <c r="Q8" s="56"/>
      <c r="R8" s="57"/>
      <c r="S8" s="56"/>
      <c r="T8" s="57"/>
      <c r="U8" s="56"/>
      <c r="V8" s="57"/>
      <c r="W8" s="56"/>
      <c r="X8" s="57"/>
      <c r="Y8" s="56"/>
      <c r="Z8" s="57"/>
      <c r="AA8" s="56"/>
      <c r="AB8" s="57"/>
      <c r="AC8" s="56"/>
      <c r="AD8" s="57"/>
      <c r="AE8" s="56"/>
      <c r="AF8" s="57"/>
      <c r="AG8" s="56"/>
      <c r="AH8" s="57"/>
      <c r="AI8" s="56"/>
      <c r="AJ8" s="57"/>
      <c r="AK8" s="56"/>
      <c r="AL8" s="57"/>
      <c r="AM8" s="56"/>
      <c r="AN8" s="57"/>
      <c r="AO8" s="56"/>
      <c r="AP8" s="57"/>
      <c r="AQ8" s="56"/>
      <c r="AR8" s="57"/>
      <c r="AS8" s="56"/>
      <c r="AT8" s="57"/>
      <c r="AU8" s="56"/>
      <c r="AV8" s="57"/>
      <c r="AW8" s="56"/>
      <c r="AX8" s="57"/>
      <c r="AY8" s="56"/>
      <c r="AZ8" s="57"/>
      <c r="BA8" s="56"/>
      <c r="BB8" s="57"/>
      <c r="BC8" s="56"/>
    </row>
    <row r="9" spans="1:55" ht="50.1" hidden="1" customHeight="1" x14ac:dyDescent="0.25">
      <c r="A9" s="112"/>
      <c r="B9" s="78"/>
      <c r="C9" s="84"/>
      <c r="D9" s="84"/>
      <c r="E9" s="56"/>
      <c r="F9" s="57">
        <f>IF(F8&lt;$C$8,$C$8,F8)</f>
        <v>0</v>
      </c>
      <c r="G9" s="57">
        <f t="shared" ref="G9:BC9" si="53">IF(G8&lt;$C$8,$C$8,G8)</f>
        <v>0</v>
      </c>
      <c r="H9" s="57">
        <f t="shared" si="53"/>
        <v>0</v>
      </c>
      <c r="I9" s="57">
        <f t="shared" si="53"/>
        <v>0</v>
      </c>
      <c r="J9" s="57">
        <f t="shared" si="53"/>
        <v>0</v>
      </c>
      <c r="K9" s="57">
        <f t="shared" si="53"/>
        <v>0</v>
      </c>
      <c r="L9" s="57">
        <f t="shared" si="53"/>
        <v>0</v>
      </c>
      <c r="M9" s="57">
        <f t="shared" si="53"/>
        <v>0</v>
      </c>
      <c r="N9" s="57">
        <f t="shared" si="53"/>
        <v>0</v>
      </c>
      <c r="O9" s="57">
        <f t="shared" si="53"/>
        <v>0</v>
      </c>
      <c r="P9" s="57">
        <f t="shared" si="53"/>
        <v>0</v>
      </c>
      <c r="Q9" s="57">
        <f t="shared" si="53"/>
        <v>0</v>
      </c>
      <c r="R9" s="57">
        <f t="shared" si="53"/>
        <v>0</v>
      </c>
      <c r="S9" s="57">
        <f t="shared" si="53"/>
        <v>0</v>
      </c>
      <c r="T9" s="57">
        <f t="shared" si="53"/>
        <v>0</v>
      </c>
      <c r="U9" s="57">
        <f t="shared" si="53"/>
        <v>0</v>
      </c>
      <c r="V9" s="57">
        <f t="shared" si="53"/>
        <v>0</v>
      </c>
      <c r="W9" s="57">
        <f t="shared" si="53"/>
        <v>0</v>
      </c>
      <c r="X9" s="57">
        <f t="shared" si="53"/>
        <v>0</v>
      </c>
      <c r="Y9" s="57">
        <f t="shared" si="53"/>
        <v>0</v>
      </c>
      <c r="Z9" s="57">
        <f t="shared" si="53"/>
        <v>0</v>
      </c>
      <c r="AA9" s="57">
        <f t="shared" si="53"/>
        <v>0</v>
      </c>
      <c r="AB9" s="57">
        <f t="shared" si="53"/>
        <v>0</v>
      </c>
      <c r="AC9" s="57">
        <f t="shared" si="53"/>
        <v>0</v>
      </c>
      <c r="AD9" s="57">
        <f t="shared" si="53"/>
        <v>0</v>
      </c>
      <c r="AE9" s="57">
        <f t="shared" si="53"/>
        <v>0</v>
      </c>
      <c r="AF9" s="57">
        <f t="shared" si="53"/>
        <v>0</v>
      </c>
      <c r="AG9" s="57">
        <f t="shared" si="53"/>
        <v>0</v>
      </c>
      <c r="AH9" s="57">
        <f t="shared" si="53"/>
        <v>0</v>
      </c>
      <c r="AI9" s="57">
        <f t="shared" si="53"/>
        <v>0</v>
      </c>
      <c r="AJ9" s="57">
        <f t="shared" si="53"/>
        <v>0</v>
      </c>
      <c r="AK9" s="57">
        <f t="shared" si="53"/>
        <v>0</v>
      </c>
      <c r="AL9" s="57">
        <f t="shared" si="53"/>
        <v>0</v>
      </c>
      <c r="AM9" s="57">
        <f t="shared" si="53"/>
        <v>0</v>
      </c>
      <c r="AN9" s="57">
        <f t="shared" si="53"/>
        <v>0</v>
      </c>
      <c r="AO9" s="57">
        <f t="shared" si="53"/>
        <v>0</v>
      </c>
      <c r="AP9" s="57">
        <f t="shared" si="53"/>
        <v>0</v>
      </c>
      <c r="AQ9" s="57">
        <f t="shared" si="53"/>
        <v>0</v>
      </c>
      <c r="AR9" s="57">
        <f t="shared" si="53"/>
        <v>0</v>
      </c>
      <c r="AS9" s="57">
        <f t="shared" si="53"/>
        <v>0</v>
      </c>
      <c r="AT9" s="57">
        <f t="shared" si="53"/>
        <v>0</v>
      </c>
      <c r="AU9" s="57">
        <f t="shared" si="53"/>
        <v>0</v>
      </c>
      <c r="AV9" s="57">
        <f t="shared" si="53"/>
        <v>0</v>
      </c>
      <c r="AW9" s="57">
        <f t="shared" si="53"/>
        <v>0</v>
      </c>
      <c r="AX9" s="57">
        <f t="shared" si="53"/>
        <v>0</v>
      </c>
      <c r="AY9" s="57">
        <f t="shared" si="53"/>
        <v>0</v>
      </c>
      <c r="AZ9" s="57">
        <f t="shared" si="53"/>
        <v>0</v>
      </c>
      <c r="BA9" s="57">
        <f t="shared" si="53"/>
        <v>0</v>
      </c>
      <c r="BB9" s="57">
        <f t="shared" si="53"/>
        <v>0</v>
      </c>
      <c r="BC9" s="57">
        <f t="shared" si="53"/>
        <v>0</v>
      </c>
    </row>
    <row r="10" spans="1:55" ht="50.1" hidden="1" customHeight="1" x14ac:dyDescent="0.25">
      <c r="A10" s="112"/>
      <c r="B10" s="62"/>
      <c r="C10" s="62"/>
      <c r="D10" s="62"/>
      <c r="E10" s="56"/>
      <c r="F10" s="57">
        <f>IF(F8=0,0.00001,F9)</f>
        <v>1.0000000000000001E-5</v>
      </c>
      <c r="G10" s="57">
        <f t="shared" ref="G10:BC10" si="54">IF(G8=0,0.00001,G9)</f>
        <v>1.0000000000000001E-5</v>
      </c>
      <c r="H10" s="57">
        <f t="shared" si="54"/>
        <v>1.0000000000000001E-5</v>
      </c>
      <c r="I10" s="57">
        <f t="shared" si="54"/>
        <v>1.0000000000000001E-5</v>
      </c>
      <c r="J10" s="57">
        <f t="shared" si="54"/>
        <v>1.0000000000000001E-5</v>
      </c>
      <c r="K10" s="57">
        <f t="shared" si="54"/>
        <v>1.0000000000000001E-5</v>
      </c>
      <c r="L10" s="57">
        <f t="shared" si="54"/>
        <v>1.0000000000000001E-5</v>
      </c>
      <c r="M10" s="57">
        <f t="shared" si="54"/>
        <v>1.0000000000000001E-5</v>
      </c>
      <c r="N10" s="57">
        <f t="shared" si="54"/>
        <v>1.0000000000000001E-5</v>
      </c>
      <c r="O10" s="57">
        <f t="shared" si="54"/>
        <v>1.0000000000000001E-5</v>
      </c>
      <c r="P10" s="57">
        <f t="shared" si="54"/>
        <v>1.0000000000000001E-5</v>
      </c>
      <c r="Q10" s="57">
        <f t="shared" si="54"/>
        <v>1.0000000000000001E-5</v>
      </c>
      <c r="R10" s="57">
        <f t="shared" si="54"/>
        <v>1.0000000000000001E-5</v>
      </c>
      <c r="S10" s="57">
        <f t="shared" si="54"/>
        <v>1.0000000000000001E-5</v>
      </c>
      <c r="T10" s="57">
        <f t="shared" si="54"/>
        <v>1.0000000000000001E-5</v>
      </c>
      <c r="U10" s="57">
        <f t="shared" si="54"/>
        <v>1.0000000000000001E-5</v>
      </c>
      <c r="V10" s="57">
        <f t="shared" si="54"/>
        <v>1.0000000000000001E-5</v>
      </c>
      <c r="W10" s="57">
        <f t="shared" si="54"/>
        <v>1.0000000000000001E-5</v>
      </c>
      <c r="X10" s="57">
        <f t="shared" si="54"/>
        <v>1.0000000000000001E-5</v>
      </c>
      <c r="Y10" s="57">
        <f t="shared" si="54"/>
        <v>1.0000000000000001E-5</v>
      </c>
      <c r="Z10" s="57">
        <f t="shared" si="54"/>
        <v>1.0000000000000001E-5</v>
      </c>
      <c r="AA10" s="57">
        <f t="shared" si="54"/>
        <v>1.0000000000000001E-5</v>
      </c>
      <c r="AB10" s="57">
        <f t="shared" si="54"/>
        <v>1.0000000000000001E-5</v>
      </c>
      <c r="AC10" s="57">
        <f t="shared" si="54"/>
        <v>1.0000000000000001E-5</v>
      </c>
      <c r="AD10" s="57">
        <f t="shared" si="54"/>
        <v>1.0000000000000001E-5</v>
      </c>
      <c r="AE10" s="57">
        <f t="shared" si="54"/>
        <v>1.0000000000000001E-5</v>
      </c>
      <c r="AF10" s="57">
        <f t="shared" si="54"/>
        <v>1.0000000000000001E-5</v>
      </c>
      <c r="AG10" s="57">
        <f t="shared" si="54"/>
        <v>1.0000000000000001E-5</v>
      </c>
      <c r="AH10" s="57">
        <f t="shared" si="54"/>
        <v>1.0000000000000001E-5</v>
      </c>
      <c r="AI10" s="57">
        <f t="shared" si="54"/>
        <v>1.0000000000000001E-5</v>
      </c>
      <c r="AJ10" s="57">
        <f t="shared" si="54"/>
        <v>1.0000000000000001E-5</v>
      </c>
      <c r="AK10" s="57">
        <f t="shared" si="54"/>
        <v>1.0000000000000001E-5</v>
      </c>
      <c r="AL10" s="57">
        <f t="shared" si="54"/>
        <v>1.0000000000000001E-5</v>
      </c>
      <c r="AM10" s="57">
        <f t="shared" si="54"/>
        <v>1.0000000000000001E-5</v>
      </c>
      <c r="AN10" s="57">
        <f t="shared" si="54"/>
        <v>1.0000000000000001E-5</v>
      </c>
      <c r="AO10" s="57">
        <f t="shared" si="54"/>
        <v>1.0000000000000001E-5</v>
      </c>
      <c r="AP10" s="57">
        <f t="shared" si="54"/>
        <v>1.0000000000000001E-5</v>
      </c>
      <c r="AQ10" s="57">
        <f t="shared" si="54"/>
        <v>1.0000000000000001E-5</v>
      </c>
      <c r="AR10" s="57">
        <f t="shared" si="54"/>
        <v>1.0000000000000001E-5</v>
      </c>
      <c r="AS10" s="57">
        <f t="shared" si="54"/>
        <v>1.0000000000000001E-5</v>
      </c>
      <c r="AT10" s="57">
        <f t="shared" si="54"/>
        <v>1.0000000000000001E-5</v>
      </c>
      <c r="AU10" s="57">
        <f t="shared" si="54"/>
        <v>1.0000000000000001E-5</v>
      </c>
      <c r="AV10" s="57">
        <f t="shared" si="54"/>
        <v>1.0000000000000001E-5</v>
      </c>
      <c r="AW10" s="57">
        <f t="shared" si="54"/>
        <v>1.0000000000000001E-5</v>
      </c>
      <c r="AX10" s="57">
        <f t="shared" si="54"/>
        <v>1.0000000000000001E-5</v>
      </c>
      <c r="AY10" s="57">
        <f t="shared" si="54"/>
        <v>1.0000000000000001E-5</v>
      </c>
      <c r="AZ10" s="57">
        <f t="shared" si="54"/>
        <v>1.0000000000000001E-5</v>
      </c>
      <c r="BA10" s="57">
        <f t="shared" si="54"/>
        <v>1.0000000000000001E-5</v>
      </c>
      <c r="BB10" s="57">
        <f t="shared" si="54"/>
        <v>1.0000000000000001E-5</v>
      </c>
      <c r="BC10" s="57">
        <f t="shared" si="54"/>
        <v>1.0000000000000001E-5</v>
      </c>
    </row>
    <row r="11" spans="1:55" ht="50.1" hidden="1" customHeight="1" x14ac:dyDescent="0.25">
      <c r="A11" s="112"/>
      <c r="B11" s="63"/>
      <c r="C11" s="85"/>
      <c r="D11" s="85"/>
      <c r="E11" s="58"/>
      <c r="F11" s="57" t="str">
        <f t="shared" ref="F11:AK11" si="55">IF(OR(F8="",$E$8=""),"1",(1/F10)^$E$8)</f>
        <v>1</v>
      </c>
      <c r="G11" s="56" t="str">
        <f t="shared" si="55"/>
        <v>1</v>
      </c>
      <c r="H11" s="57" t="str">
        <f t="shared" si="55"/>
        <v>1</v>
      </c>
      <c r="I11" s="56" t="str">
        <f t="shared" si="55"/>
        <v>1</v>
      </c>
      <c r="J11" s="57" t="str">
        <f t="shared" si="55"/>
        <v>1</v>
      </c>
      <c r="K11" s="56" t="str">
        <f t="shared" si="55"/>
        <v>1</v>
      </c>
      <c r="L11" s="57" t="str">
        <f t="shared" si="55"/>
        <v>1</v>
      </c>
      <c r="M11" s="56" t="str">
        <f t="shared" si="55"/>
        <v>1</v>
      </c>
      <c r="N11" s="57" t="str">
        <f t="shared" si="55"/>
        <v>1</v>
      </c>
      <c r="O11" s="56" t="str">
        <f t="shared" si="55"/>
        <v>1</v>
      </c>
      <c r="P11" s="57" t="str">
        <f t="shared" si="55"/>
        <v>1</v>
      </c>
      <c r="Q11" s="56" t="str">
        <f t="shared" si="55"/>
        <v>1</v>
      </c>
      <c r="R11" s="57" t="str">
        <f t="shared" si="55"/>
        <v>1</v>
      </c>
      <c r="S11" s="56" t="str">
        <f t="shared" si="55"/>
        <v>1</v>
      </c>
      <c r="T11" s="57" t="str">
        <f t="shared" si="55"/>
        <v>1</v>
      </c>
      <c r="U11" s="56" t="str">
        <f t="shared" si="55"/>
        <v>1</v>
      </c>
      <c r="V11" s="57" t="str">
        <f t="shared" si="55"/>
        <v>1</v>
      </c>
      <c r="W11" s="56" t="str">
        <f t="shared" si="55"/>
        <v>1</v>
      </c>
      <c r="X11" s="57" t="str">
        <f t="shared" si="55"/>
        <v>1</v>
      </c>
      <c r="Y11" s="56" t="str">
        <f t="shared" si="55"/>
        <v>1</v>
      </c>
      <c r="Z11" s="57" t="str">
        <f t="shared" si="55"/>
        <v>1</v>
      </c>
      <c r="AA11" s="56" t="str">
        <f t="shared" si="55"/>
        <v>1</v>
      </c>
      <c r="AB11" s="57" t="str">
        <f t="shared" si="55"/>
        <v>1</v>
      </c>
      <c r="AC11" s="56" t="str">
        <f t="shared" si="55"/>
        <v>1</v>
      </c>
      <c r="AD11" s="57" t="str">
        <f t="shared" si="55"/>
        <v>1</v>
      </c>
      <c r="AE11" s="56" t="str">
        <f t="shared" si="55"/>
        <v>1</v>
      </c>
      <c r="AF11" s="57" t="str">
        <f t="shared" si="55"/>
        <v>1</v>
      </c>
      <c r="AG11" s="56" t="str">
        <f t="shared" si="55"/>
        <v>1</v>
      </c>
      <c r="AH11" s="57" t="str">
        <f t="shared" si="55"/>
        <v>1</v>
      </c>
      <c r="AI11" s="56" t="str">
        <f t="shared" si="55"/>
        <v>1</v>
      </c>
      <c r="AJ11" s="57" t="str">
        <f t="shared" si="55"/>
        <v>1</v>
      </c>
      <c r="AK11" s="56" t="str">
        <f t="shared" si="55"/>
        <v>1</v>
      </c>
      <c r="AL11" s="57" t="str">
        <f t="shared" ref="AL11:BC11" si="56">IF(OR(AL8="",$E$8=""),"1",(1/AL10)^$E$8)</f>
        <v>1</v>
      </c>
      <c r="AM11" s="56" t="str">
        <f t="shared" si="56"/>
        <v>1</v>
      </c>
      <c r="AN11" s="57" t="str">
        <f t="shared" si="56"/>
        <v>1</v>
      </c>
      <c r="AO11" s="56" t="str">
        <f t="shared" si="56"/>
        <v>1</v>
      </c>
      <c r="AP11" s="57" t="str">
        <f t="shared" si="56"/>
        <v>1</v>
      </c>
      <c r="AQ11" s="56" t="str">
        <f t="shared" si="56"/>
        <v>1</v>
      </c>
      <c r="AR11" s="57" t="str">
        <f t="shared" si="56"/>
        <v>1</v>
      </c>
      <c r="AS11" s="56" t="str">
        <f t="shared" si="56"/>
        <v>1</v>
      </c>
      <c r="AT11" s="57" t="str">
        <f t="shared" si="56"/>
        <v>1</v>
      </c>
      <c r="AU11" s="56" t="str">
        <f t="shared" si="56"/>
        <v>1</v>
      </c>
      <c r="AV11" s="57" t="str">
        <f t="shared" si="56"/>
        <v>1</v>
      </c>
      <c r="AW11" s="56" t="str">
        <f t="shared" si="56"/>
        <v>1</v>
      </c>
      <c r="AX11" s="57" t="str">
        <f t="shared" si="56"/>
        <v>1</v>
      </c>
      <c r="AY11" s="56" t="str">
        <f t="shared" si="56"/>
        <v>1</v>
      </c>
      <c r="AZ11" s="57" t="str">
        <f t="shared" si="56"/>
        <v>1</v>
      </c>
      <c r="BA11" s="56" t="str">
        <f t="shared" si="56"/>
        <v>1</v>
      </c>
      <c r="BB11" s="57" t="str">
        <f t="shared" si="56"/>
        <v>1</v>
      </c>
      <c r="BC11" s="56" t="str">
        <f t="shared" si="56"/>
        <v>1</v>
      </c>
    </row>
    <row r="12" spans="1:55" ht="50.1" customHeight="1" x14ac:dyDescent="0.25">
      <c r="A12" s="112"/>
      <c r="B12" s="48"/>
      <c r="C12" s="83"/>
      <c r="D12" s="83"/>
      <c r="E12" s="56"/>
      <c r="F12" s="57"/>
      <c r="G12" s="56"/>
      <c r="H12" s="57"/>
      <c r="I12" s="56"/>
      <c r="J12" s="57"/>
      <c r="K12" s="56"/>
      <c r="L12" s="57"/>
      <c r="M12" s="56"/>
      <c r="N12" s="57"/>
      <c r="O12" s="56"/>
      <c r="P12" s="57"/>
      <c r="Q12" s="56"/>
      <c r="R12" s="57"/>
      <c r="S12" s="56"/>
      <c r="T12" s="57"/>
      <c r="U12" s="56"/>
      <c r="V12" s="57"/>
      <c r="W12" s="56"/>
      <c r="X12" s="57"/>
      <c r="Y12" s="56"/>
      <c r="Z12" s="57"/>
      <c r="AA12" s="56"/>
      <c r="AB12" s="57"/>
      <c r="AC12" s="56"/>
      <c r="AD12" s="57"/>
      <c r="AE12" s="56"/>
      <c r="AF12" s="57"/>
      <c r="AG12" s="56"/>
      <c r="AH12" s="57"/>
      <c r="AI12" s="56"/>
      <c r="AJ12" s="57"/>
      <c r="AK12" s="56"/>
      <c r="AL12" s="57"/>
      <c r="AM12" s="56"/>
      <c r="AN12" s="57"/>
      <c r="AO12" s="56"/>
      <c r="AP12" s="57"/>
      <c r="AQ12" s="56"/>
      <c r="AR12" s="57"/>
      <c r="AS12" s="56"/>
      <c r="AT12" s="57"/>
      <c r="AU12" s="56"/>
      <c r="AV12" s="57"/>
      <c r="AW12" s="56"/>
      <c r="AX12" s="57"/>
      <c r="AY12" s="56"/>
      <c r="AZ12" s="57"/>
      <c r="BA12" s="56"/>
      <c r="BB12" s="57"/>
      <c r="BC12" s="56"/>
    </row>
    <row r="13" spans="1:55" ht="50.1" hidden="1" customHeight="1" x14ac:dyDescent="0.25">
      <c r="A13" s="112"/>
      <c r="B13" s="78"/>
      <c r="C13" s="84"/>
      <c r="D13" s="84"/>
      <c r="E13" s="56"/>
      <c r="F13" s="57">
        <f>IF(F12&lt;$C$12,$C$12,F12)</f>
        <v>0</v>
      </c>
      <c r="G13" s="57">
        <f t="shared" ref="G13:BC13" si="57">IF(G12&lt;$C$12,$C$12,G12)</f>
        <v>0</v>
      </c>
      <c r="H13" s="57">
        <f t="shared" si="57"/>
        <v>0</v>
      </c>
      <c r="I13" s="57">
        <f t="shared" si="57"/>
        <v>0</v>
      </c>
      <c r="J13" s="57">
        <f t="shared" si="57"/>
        <v>0</v>
      </c>
      <c r="K13" s="57">
        <f t="shared" si="57"/>
        <v>0</v>
      </c>
      <c r="L13" s="57">
        <f t="shared" si="57"/>
        <v>0</v>
      </c>
      <c r="M13" s="57">
        <f t="shared" si="57"/>
        <v>0</v>
      </c>
      <c r="N13" s="57">
        <f t="shared" si="57"/>
        <v>0</v>
      </c>
      <c r="O13" s="57">
        <f t="shared" si="57"/>
        <v>0</v>
      </c>
      <c r="P13" s="57">
        <f t="shared" si="57"/>
        <v>0</v>
      </c>
      <c r="Q13" s="57">
        <f t="shared" si="57"/>
        <v>0</v>
      </c>
      <c r="R13" s="57">
        <f t="shared" si="57"/>
        <v>0</v>
      </c>
      <c r="S13" s="57">
        <f t="shared" si="57"/>
        <v>0</v>
      </c>
      <c r="T13" s="57">
        <f t="shared" si="57"/>
        <v>0</v>
      </c>
      <c r="U13" s="57">
        <f t="shared" si="57"/>
        <v>0</v>
      </c>
      <c r="V13" s="57">
        <f t="shared" si="57"/>
        <v>0</v>
      </c>
      <c r="W13" s="57">
        <f t="shared" si="57"/>
        <v>0</v>
      </c>
      <c r="X13" s="57">
        <f t="shared" si="57"/>
        <v>0</v>
      </c>
      <c r="Y13" s="57">
        <f t="shared" si="57"/>
        <v>0</v>
      </c>
      <c r="Z13" s="57">
        <f t="shared" si="57"/>
        <v>0</v>
      </c>
      <c r="AA13" s="57">
        <f t="shared" si="57"/>
        <v>0</v>
      </c>
      <c r="AB13" s="57">
        <f t="shared" si="57"/>
        <v>0</v>
      </c>
      <c r="AC13" s="57">
        <f t="shared" si="57"/>
        <v>0</v>
      </c>
      <c r="AD13" s="57">
        <f t="shared" si="57"/>
        <v>0</v>
      </c>
      <c r="AE13" s="57">
        <f t="shared" si="57"/>
        <v>0</v>
      </c>
      <c r="AF13" s="57">
        <f t="shared" si="57"/>
        <v>0</v>
      </c>
      <c r="AG13" s="57">
        <f t="shared" si="57"/>
        <v>0</v>
      </c>
      <c r="AH13" s="57">
        <f t="shared" si="57"/>
        <v>0</v>
      </c>
      <c r="AI13" s="57">
        <f t="shared" si="57"/>
        <v>0</v>
      </c>
      <c r="AJ13" s="57">
        <f t="shared" si="57"/>
        <v>0</v>
      </c>
      <c r="AK13" s="57">
        <f t="shared" si="57"/>
        <v>0</v>
      </c>
      <c r="AL13" s="57">
        <f t="shared" si="57"/>
        <v>0</v>
      </c>
      <c r="AM13" s="57">
        <f t="shared" si="57"/>
        <v>0</v>
      </c>
      <c r="AN13" s="57">
        <f t="shared" si="57"/>
        <v>0</v>
      </c>
      <c r="AO13" s="57">
        <f t="shared" si="57"/>
        <v>0</v>
      </c>
      <c r="AP13" s="57">
        <f t="shared" si="57"/>
        <v>0</v>
      </c>
      <c r="AQ13" s="57">
        <f t="shared" si="57"/>
        <v>0</v>
      </c>
      <c r="AR13" s="57">
        <f t="shared" si="57"/>
        <v>0</v>
      </c>
      <c r="AS13" s="57">
        <f t="shared" si="57"/>
        <v>0</v>
      </c>
      <c r="AT13" s="57">
        <f t="shared" si="57"/>
        <v>0</v>
      </c>
      <c r="AU13" s="57">
        <f t="shared" si="57"/>
        <v>0</v>
      </c>
      <c r="AV13" s="57">
        <f t="shared" si="57"/>
        <v>0</v>
      </c>
      <c r="AW13" s="57">
        <f t="shared" si="57"/>
        <v>0</v>
      </c>
      <c r="AX13" s="57">
        <f t="shared" si="57"/>
        <v>0</v>
      </c>
      <c r="AY13" s="57">
        <f t="shared" si="57"/>
        <v>0</v>
      </c>
      <c r="AZ13" s="57">
        <f t="shared" si="57"/>
        <v>0</v>
      </c>
      <c r="BA13" s="57">
        <f t="shared" si="57"/>
        <v>0</v>
      </c>
      <c r="BB13" s="57">
        <f t="shared" si="57"/>
        <v>0</v>
      </c>
      <c r="BC13" s="57">
        <f t="shared" si="57"/>
        <v>0</v>
      </c>
    </row>
    <row r="14" spans="1:55" ht="50.1" hidden="1" customHeight="1" x14ac:dyDescent="0.25">
      <c r="A14" s="112"/>
      <c r="B14" s="62"/>
      <c r="C14" s="62"/>
      <c r="D14" s="62"/>
      <c r="E14" s="56"/>
      <c r="F14" s="57">
        <f>IF(F12=0,0.00001,F13)</f>
        <v>1.0000000000000001E-5</v>
      </c>
      <c r="G14" s="57">
        <f t="shared" ref="G14:BC14" si="58">IF(G12=0,0.00001,G13)</f>
        <v>1.0000000000000001E-5</v>
      </c>
      <c r="H14" s="57">
        <f t="shared" si="58"/>
        <v>1.0000000000000001E-5</v>
      </c>
      <c r="I14" s="57">
        <f t="shared" si="58"/>
        <v>1.0000000000000001E-5</v>
      </c>
      <c r="J14" s="57">
        <f t="shared" si="58"/>
        <v>1.0000000000000001E-5</v>
      </c>
      <c r="K14" s="57">
        <f t="shared" si="58"/>
        <v>1.0000000000000001E-5</v>
      </c>
      <c r="L14" s="57">
        <f t="shared" si="58"/>
        <v>1.0000000000000001E-5</v>
      </c>
      <c r="M14" s="57">
        <f t="shared" si="58"/>
        <v>1.0000000000000001E-5</v>
      </c>
      <c r="N14" s="57">
        <f t="shared" si="58"/>
        <v>1.0000000000000001E-5</v>
      </c>
      <c r="O14" s="57">
        <f t="shared" si="58"/>
        <v>1.0000000000000001E-5</v>
      </c>
      <c r="P14" s="57">
        <f t="shared" si="58"/>
        <v>1.0000000000000001E-5</v>
      </c>
      <c r="Q14" s="57">
        <f t="shared" si="58"/>
        <v>1.0000000000000001E-5</v>
      </c>
      <c r="R14" s="57">
        <f t="shared" si="58"/>
        <v>1.0000000000000001E-5</v>
      </c>
      <c r="S14" s="57">
        <f t="shared" si="58"/>
        <v>1.0000000000000001E-5</v>
      </c>
      <c r="T14" s="57">
        <f t="shared" si="58"/>
        <v>1.0000000000000001E-5</v>
      </c>
      <c r="U14" s="57">
        <f t="shared" si="58"/>
        <v>1.0000000000000001E-5</v>
      </c>
      <c r="V14" s="57">
        <f t="shared" si="58"/>
        <v>1.0000000000000001E-5</v>
      </c>
      <c r="W14" s="57">
        <f t="shared" si="58"/>
        <v>1.0000000000000001E-5</v>
      </c>
      <c r="X14" s="57">
        <f t="shared" si="58"/>
        <v>1.0000000000000001E-5</v>
      </c>
      <c r="Y14" s="57">
        <f t="shared" si="58"/>
        <v>1.0000000000000001E-5</v>
      </c>
      <c r="Z14" s="57">
        <f t="shared" si="58"/>
        <v>1.0000000000000001E-5</v>
      </c>
      <c r="AA14" s="57">
        <f t="shared" si="58"/>
        <v>1.0000000000000001E-5</v>
      </c>
      <c r="AB14" s="57">
        <f t="shared" si="58"/>
        <v>1.0000000000000001E-5</v>
      </c>
      <c r="AC14" s="57">
        <f t="shared" si="58"/>
        <v>1.0000000000000001E-5</v>
      </c>
      <c r="AD14" s="57">
        <f t="shared" si="58"/>
        <v>1.0000000000000001E-5</v>
      </c>
      <c r="AE14" s="57">
        <f t="shared" si="58"/>
        <v>1.0000000000000001E-5</v>
      </c>
      <c r="AF14" s="57">
        <f t="shared" si="58"/>
        <v>1.0000000000000001E-5</v>
      </c>
      <c r="AG14" s="57">
        <f t="shared" si="58"/>
        <v>1.0000000000000001E-5</v>
      </c>
      <c r="AH14" s="57">
        <f t="shared" si="58"/>
        <v>1.0000000000000001E-5</v>
      </c>
      <c r="AI14" s="57">
        <f t="shared" si="58"/>
        <v>1.0000000000000001E-5</v>
      </c>
      <c r="AJ14" s="57">
        <f t="shared" si="58"/>
        <v>1.0000000000000001E-5</v>
      </c>
      <c r="AK14" s="57">
        <f t="shared" si="58"/>
        <v>1.0000000000000001E-5</v>
      </c>
      <c r="AL14" s="57">
        <f t="shared" si="58"/>
        <v>1.0000000000000001E-5</v>
      </c>
      <c r="AM14" s="57">
        <f t="shared" si="58"/>
        <v>1.0000000000000001E-5</v>
      </c>
      <c r="AN14" s="57">
        <f t="shared" si="58"/>
        <v>1.0000000000000001E-5</v>
      </c>
      <c r="AO14" s="57">
        <f t="shared" si="58"/>
        <v>1.0000000000000001E-5</v>
      </c>
      <c r="AP14" s="57">
        <f t="shared" si="58"/>
        <v>1.0000000000000001E-5</v>
      </c>
      <c r="AQ14" s="57">
        <f t="shared" si="58"/>
        <v>1.0000000000000001E-5</v>
      </c>
      <c r="AR14" s="57">
        <f t="shared" si="58"/>
        <v>1.0000000000000001E-5</v>
      </c>
      <c r="AS14" s="57">
        <f t="shared" si="58"/>
        <v>1.0000000000000001E-5</v>
      </c>
      <c r="AT14" s="57">
        <f t="shared" si="58"/>
        <v>1.0000000000000001E-5</v>
      </c>
      <c r="AU14" s="57">
        <f t="shared" si="58"/>
        <v>1.0000000000000001E-5</v>
      </c>
      <c r="AV14" s="57">
        <f t="shared" si="58"/>
        <v>1.0000000000000001E-5</v>
      </c>
      <c r="AW14" s="57">
        <f t="shared" si="58"/>
        <v>1.0000000000000001E-5</v>
      </c>
      <c r="AX14" s="57">
        <f t="shared" si="58"/>
        <v>1.0000000000000001E-5</v>
      </c>
      <c r="AY14" s="57">
        <f t="shared" si="58"/>
        <v>1.0000000000000001E-5</v>
      </c>
      <c r="AZ14" s="57">
        <f t="shared" si="58"/>
        <v>1.0000000000000001E-5</v>
      </c>
      <c r="BA14" s="57">
        <f t="shared" si="58"/>
        <v>1.0000000000000001E-5</v>
      </c>
      <c r="BB14" s="57">
        <f t="shared" si="58"/>
        <v>1.0000000000000001E-5</v>
      </c>
      <c r="BC14" s="57">
        <f t="shared" si="58"/>
        <v>1.0000000000000001E-5</v>
      </c>
    </row>
    <row r="15" spans="1:55" ht="50.1" hidden="1" customHeight="1" x14ac:dyDescent="0.25">
      <c r="A15" s="112"/>
      <c r="B15" s="63"/>
      <c r="C15" s="85"/>
      <c r="D15" s="85"/>
      <c r="E15" s="58"/>
      <c r="F15" s="57" t="str">
        <f t="shared" ref="F15" si="59">IF(OR(F12="",$E$12=""),"1",(1/F14)^$E$12)</f>
        <v>1</v>
      </c>
      <c r="G15" s="57" t="str">
        <f t="shared" ref="G15:BC15" si="60">IF(OR(G12="",$E$12=""),"1",(1/G14)^$E$12)</f>
        <v>1</v>
      </c>
      <c r="H15" s="57" t="str">
        <f t="shared" si="60"/>
        <v>1</v>
      </c>
      <c r="I15" s="57" t="str">
        <f t="shared" si="60"/>
        <v>1</v>
      </c>
      <c r="J15" s="57" t="str">
        <f t="shared" si="60"/>
        <v>1</v>
      </c>
      <c r="K15" s="57" t="str">
        <f t="shared" si="60"/>
        <v>1</v>
      </c>
      <c r="L15" s="57" t="str">
        <f t="shared" si="60"/>
        <v>1</v>
      </c>
      <c r="M15" s="57" t="str">
        <f t="shared" si="60"/>
        <v>1</v>
      </c>
      <c r="N15" s="57" t="str">
        <f t="shared" si="60"/>
        <v>1</v>
      </c>
      <c r="O15" s="57" t="str">
        <f t="shared" si="60"/>
        <v>1</v>
      </c>
      <c r="P15" s="57" t="str">
        <f t="shared" si="60"/>
        <v>1</v>
      </c>
      <c r="Q15" s="57" t="str">
        <f t="shared" si="60"/>
        <v>1</v>
      </c>
      <c r="R15" s="57" t="str">
        <f t="shared" si="60"/>
        <v>1</v>
      </c>
      <c r="S15" s="57" t="str">
        <f t="shared" si="60"/>
        <v>1</v>
      </c>
      <c r="T15" s="57" t="str">
        <f t="shared" si="60"/>
        <v>1</v>
      </c>
      <c r="U15" s="57" t="str">
        <f t="shared" si="60"/>
        <v>1</v>
      </c>
      <c r="V15" s="57" t="str">
        <f t="shared" si="60"/>
        <v>1</v>
      </c>
      <c r="W15" s="57" t="str">
        <f t="shared" si="60"/>
        <v>1</v>
      </c>
      <c r="X15" s="57" t="str">
        <f t="shared" si="60"/>
        <v>1</v>
      </c>
      <c r="Y15" s="57" t="str">
        <f t="shared" si="60"/>
        <v>1</v>
      </c>
      <c r="Z15" s="57" t="str">
        <f t="shared" si="60"/>
        <v>1</v>
      </c>
      <c r="AA15" s="57" t="str">
        <f t="shared" si="60"/>
        <v>1</v>
      </c>
      <c r="AB15" s="57" t="str">
        <f t="shared" si="60"/>
        <v>1</v>
      </c>
      <c r="AC15" s="57" t="str">
        <f t="shared" si="60"/>
        <v>1</v>
      </c>
      <c r="AD15" s="57" t="str">
        <f t="shared" si="60"/>
        <v>1</v>
      </c>
      <c r="AE15" s="57" t="str">
        <f t="shared" si="60"/>
        <v>1</v>
      </c>
      <c r="AF15" s="57" t="str">
        <f t="shared" si="60"/>
        <v>1</v>
      </c>
      <c r="AG15" s="57" t="str">
        <f t="shared" si="60"/>
        <v>1</v>
      </c>
      <c r="AH15" s="57" t="str">
        <f t="shared" si="60"/>
        <v>1</v>
      </c>
      <c r="AI15" s="57" t="str">
        <f t="shared" si="60"/>
        <v>1</v>
      </c>
      <c r="AJ15" s="57" t="str">
        <f t="shared" si="60"/>
        <v>1</v>
      </c>
      <c r="AK15" s="57" t="str">
        <f t="shared" si="60"/>
        <v>1</v>
      </c>
      <c r="AL15" s="57" t="str">
        <f t="shared" si="60"/>
        <v>1</v>
      </c>
      <c r="AM15" s="57" t="str">
        <f t="shared" si="60"/>
        <v>1</v>
      </c>
      <c r="AN15" s="57" t="str">
        <f t="shared" si="60"/>
        <v>1</v>
      </c>
      <c r="AO15" s="57" t="str">
        <f t="shared" si="60"/>
        <v>1</v>
      </c>
      <c r="AP15" s="57" t="str">
        <f t="shared" si="60"/>
        <v>1</v>
      </c>
      <c r="AQ15" s="57" t="str">
        <f t="shared" si="60"/>
        <v>1</v>
      </c>
      <c r="AR15" s="57" t="str">
        <f t="shared" si="60"/>
        <v>1</v>
      </c>
      <c r="AS15" s="57" t="str">
        <f t="shared" si="60"/>
        <v>1</v>
      </c>
      <c r="AT15" s="57" t="str">
        <f t="shared" si="60"/>
        <v>1</v>
      </c>
      <c r="AU15" s="57" t="str">
        <f t="shared" si="60"/>
        <v>1</v>
      </c>
      <c r="AV15" s="57" t="str">
        <f t="shared" si="60"/>
        <v>1</v>
      </c>
      <c r="AW15" s="57" t="str">
        <f t="shared" si="60"/>
        <v>1</v>
      </c>
      <c r="AX15" s="57" t="str">
        <f t="shared" si="60"/>
        <v>1</v>
      </c>
      <c r="AY15" s="57" t="str">
        <f t="shared" si="60"/>
        <v>1</v>
      </c>
      <c r="AZ15" s="57" t="str">
        <f t="shared" si="60"/>
        <v>1</v>
      </c>
      <c r="BA15" s="57" t="str">
        <f t="shared" si="60"/>
        <v>1</v>
      </c>
      <c r="BB15" s="57" t="str">
        <f t="shared" si="60"/>
        <v>1</v>
      </c>
      <c r="BC15" s="57" t="str">
        <f t="shared" si="60"/>
        <v>1</v>
      </c>
    </row>
    <row r="16" spans="1:55" ht="50.1" customHeight="1" x14ac:dyDescent="0.25">
      <c r="A16" s="112"/>
      <c r="B16" s="48"/>
      <c r="C16" s="83"/>
      <c r="D16" s="83"/>
      <c r="E16" s="56"/>
      <c r="F16" s="57"/>
      <c r="G16" s="56"/>
      <c r="H16" s="57"/>
      <c r="I16" s="56"/>
      <c r="J16" s="57"/>
      <c r="K16" s="56"/>
      <c r="L16" s="57"/>
      <c r="M16" s="56"/>
      <c r="N16" s="57"/>
      <c r="O16" s="56"/>
      <c r="P16" s="57"/>
      <c r="Q16" s="56"/>
      <c r="R16" s="57"/>
      <c r="S16" s="56"/>
      <c r="T16" s="57"/>
      <c r="U16" s="56"/>
      <c r="V16" s="57"/>
      <c r="W16" s="56"/>
      <c r="X16" s="57"/>
      <c r="Y16" s="56"/>
      <c r="Z16" s="57"/>
      <c r="AA16" s="56"/>
      <c r="AB16" s="57"/>
      <c r="AC16" s="56"/>
      <c r="AD16" s="57"/>
      <c r="AE16" s="56"/>
      <c r="AF16" s="57"/>
      <c r="AG16" s="56"/>
      <c r="AH16" s="57"/>
      <c r="AI16" s="56"/>
      <c r="AJ16" s="57"/>
      <c r="AK16" s="56"/>
      <c r="AL16" s="57"/>
      <c r="AM16" s="56"/>
      <c r="AN16" s="57"/>
      <c r="AO16" s="56"/>
      <c r="AP16" s="57"/>
      <c r="AQ16" s="56"/>
      <c r="AR16" s="57"/>
      <c r="AS16" s="56"/>
      <c r="AT16" s="57"/>
      <c r="AU16" s="56"/>
      <c r="AV16" s="57"/>
      <c r="AW16" s="56"/>
      <c r="AX16" s="57"/>
      <c r="AY16" s="56"/>
      <c r="AZ16" s="57"/>
      <c r="BA16" s="56"/>
      <c r="BB16" s="57"/>
      <c r="BC16" s="56"/>
    </row>
    <row r="17" spans="1:55" ht="50.1" hidden="1" customHeight="1" x14ac:dyDescent="0.25">
      <c r="A17" s="112"/>
      <c r="B17" s="78"/>
      <c r="C17" s="84"/>
      <c r="D17" s="84"/>
      <c r="E17" s="56"/>
      <c r="F17" s="57">
        <f>IF(F16&lt;$C$16,$C$16,F16)</f>
        <v>0</v>
      </c>
      <c r="G17" s="57">
        <f>IF(G16&lt;$C$16,$C$16,G16)</f>
        <v>0</v>
      </c>
      <c r="H17" s="57">
        <f t="shared" ref="H17:BC17" si="61">IF(H16&lt;$C$16,$C$16,H16)</f>
        <v>0</v>
      </c>
      <c r="I17" s="57">
        <f t="shared" si="61"/>
        <v>0</v>
      </c>
      <c r="J17" s="57">
        <f t="shared" si="61"/>
        <v>0</v>
      </c>
      <c r="K17" s="57">
        <f t="shared" si="61"/>
        <v>0</v>
      </c>
      <c r="L17" s="57">
        <f t="shared" si="61"/>
        <v>0</v>
      </c>
      <c r="M17" s="57">
        <f t="shared" si="61"/>
        <v>0</v>
      </c>
      <c r="N17" s="57">
        <f t="shared" si="61"/>
        <v>0</v>
      </c>
      <c r="O17" s="57">
        <f t="shared" si="61"/>
        <v>0</v>
      </c>
      <c r="P17" s="57">
        <f t="shared" si="61"/>
        <v>0</v>
      </c>
      <c r="Q17" s="57">
        <f t="shared" si="61"/>
        <v>0</v>
      </c>
      <c r="R17" s="57">
        <f t="shared" si="61"/>
        <v>0</v>
      </c>
      <c r="S17" s="57">
        <f t="shared" si="61"/>
        <v>0</v>
      </c>
      <c r="T17" s="57">
        <f t="shared" si="61"/>
        <v>0</v>
      </c>
      <c r="U17" s="57">
        <f t="shared" si="61"/>
        <v>0</v>
      </c>
      <c r="V17" s="57">
        <f t="shared" si="61"/>
        <v>0</v>
      </c>
      <c r="W17" s="57">
        <f t="shared" si="61"/>
        <v>0</v>
      </c>
      <c r="X17" s="57">
        <f t="shared" si="61"/>
        <v>0</v>
      </c>
      <c r="Y17" s="57">
        <f t="shared" si="61"/>
        <v>0</v>
      </c>
      <c r="Z17" s="57">
        <f t="shared" si="61"/>
        <v>0</v>
      </c>
      <c r="AA17" s="57">
        <f t="shared" si="61"/>
        <v>0</v>
      </c>
      <c r="AB17" s="57">
        <f t="shared" si="61"/>
        <v>0</v>
      </c>
      <c r="AC17" s="57">
        <f t="shared" si="61"/>
        <v>0</v>
      </c>
      <c r="AD17" s="57">
        <f t="shared" si="61"/>
        <v>0</v>
      </c>
      <c r="AE17" s="57">
        <f t="shared" si="61"/>
        <v>0</v>
      </c>
      <c r="AF17" s="57">
        <f t="shared" si="61"/>
        <v>0</v>
      </c>
      <c r="AG17" s="57">
        <f t="shared" si="61"/>
        <v>0</v>
      </c>
      <c r="AH17" s="57">
        <f t="shared" si="61"/>
        <v>0</v>
      </c>
      <c r="AI17" s="57">
        <f t="shared" si="61"/>
        <v>0</v>
      </c>
      <c r="AJ17" s="57">
        <f t="shared" si="61"/>
        <v>0</v>
      </c>
      <c r="AK17" s="57">
        <f t="shared" si="61"/>
        <v>0</v>
      </c>
      <c r="AL17" s="57">
        <f t="shared" si="61"/>
        <v>0</v>
      </c>
      <c r="AM17" s="57">
        <f t="shared" si="61"/>
        <v>0</v>
      </c>
      <c r="AN17" s="57">
        <f t="shared" si="61"/>
        <v>0</v>
      </c>
      <c r="AO17" s="57">
        <f t="shared" si="61"/>
        <v>0</v>
      </c>
      <c r="AP17" s="57">
        <f t="shared" si="61"/>
        <v>0</v>
      </c>
      <c r="AQ17" s="57">
        <f t="shared" si="61"/>
        <v>0</v>
      </c>
      <c r="AR17" s="57">
        <f t="shared" si="61"/>
        <v>0</v>
      </c>
      <c r="AS17" s="57">
        <f t="shared" si="61"/>
        <v>0</v>
      </c>
      <c r="AT17" s="57">
        <f t="shared" si="61"/>
        <v>0</v>
      </c>
      <c r="AU17" s="57">
        <f t="shared" si="61"/>
        <v>0</v>
      </c>
      <c r="AV17" s="57">
        <f t="shared" si="61"/>
        <v>0</v>
      </c>
      <c r="AW17" s="57">
        <f t="shared" si="61"/>
        <v>0</v>
      </c>
      <c r="AX17" s="57">
        <f t="shared" si="61"/>
        <v>0</v>
      </c>
      <c r="AY17" s="57">
        <f t="shared" si="61"/>
        <v>0</v>
      </c>
      <c r="AZ17" s="57">
        <f t="shared" si="61"/>
        <v>0</v>
      </c>
      <c r="BA17" s="57">
        <f t="shared" si="61"/>
        <v>0</v>
      </c>
      <c r="BB17" s="57">
        <f t="shared" si="61"/>
        <v>0</v>
      </c>
      <c r="BC17" s="57">
        <f t="shared" si="61"/>
        <v>0</v>
      </c>
    </row>
    <row r="18" spans="1:55" ht="50.1" hidden="1" customHeight="1" x14ac:dyDescent="0.25">
      <c r="A18" s="112"/>
      <c r="B18" s="62"/>
      <c r="C18" s="62"/>
      <c r="D18" s="62"/>
      <c r="E18" s="56"/>
      <c r="F18" s="57">
        <f>IF(F16=0,0.00001,F17)</f>
        <v>1.0000000000000001E-5</v>
      </c>
      <c r="G18" s="57">
        <f>IF(G16=0,0.00001,G17)</f>
        <v>1.0000000000000001E-5</v>
      </c>
      <c r="H18" s="57">
        <f t="shared" ref="H18:BC18" si="62">IF(H16=0,0.00001,H17)</f>
        <v>1.0000000000000001E-5</v>
      </c>
      <c r="I18" s="57">
        <f t="shared" si="62"/>
        <v>1.0000000000000001E-5</v>
      </c>
      <c r="J18" s="57">
        <f t="shared" si="62"/>
        <v>1.0000000000000001E-5</v>
      </c>
      <c r="K18" s="57">
        <f t="shared" si="62"/>
        <v>1.0000000000000001E-5</v>
      </c>
      <c r="L18" s="57">
        <f t="shared" si="62"/>
        <v>1.0000000000000001E-5</v>
      </c>
      <c r="M18" s="57">
        <f t="shared" si="62"/>
        <v>1.0000000000000001E-5</v>
      </c>
      <c r="N18" s="57">
        <f t="shared" si="62"/>
        <v>1.0000000000000001E-5</v>
      </c>
      <c r="O18" s="57">
        <f t="shared" si="62"/>
        <v>1.0000000000000001E-5</v>
      </c>
      <c r="P18" s="57">
        <f t="shared" si="62"/>
        <v>1.0000000000000001E-5</v>
      </c>
      <c r="Q18" s="57">
        <f t="shared" si="62"/>
        <v>1.0000000000000001E-5</v>
      </c>
      <c r="R18" s="57">
        <f t="shared" si="62"/>
        <v>1.0000000000000001E-5</v>
      </c>
      <c r="S18" s="57">
        <f t="shared" si="62"/>
        <v>1.0000000000000001E-5</v>
      </c>
      <c r="T18" s="57">
        <f t="shared" si="62"/>
        <v>1.0000000000000001E-5</v>
      </c>
      <c r="U18" s="57">
        <f t="shared" si="62"/>
        <v>1.0000000000000001E-5</v>
      </c>
      <c r="V18" s="57">
        <f t="shared" si="62"/>
        <v>1.0000000000000001E-5</v>
      </c>
      <c r="W18" s="57">
        <f t="shared" si="62"/>
        <v>1.0000000000000001E-5</v>
      </c>
      <c r="X18" s="57">
        <f t="shared" si="62"/>
        <v>1.0000000000000001E-5</v>
      </c>
      <c r="Y18" s="57">
        <f t="shared" si="62"/>
        <v>1.0000000000000001E-5</v>
      </c>
      <c r="Z18" s="57">
        <f t="shared" si="62"/>
        <v>1.0000000000000001E-5</v>
      </c>
      <c r="AA18" s="57">
        <f t="shared" si="62"/>
        <v>1.0000000000000001E-5</v>
      </c>
      <c r="AB18" s="57">
        <f t="shared" si="62"/>
        <v>1.0000000000000001E-5</v>
      </c>
      <c r="AC18" s="57">
        <f t="shared" si="62"/>
        <v>1.0000000000000001E-5</v>
      </c>
      <c r="AD18" s="57">
        <f t="shared" si="62"/>
        <v>1.0000000000000001E-5</v>
      </c>
      <c r="AE18" s="57">
        <f t="shared" si="62"/>
        <v>1.0000000000000001E-5</v>
      </c>
      <c r="AF18" s="57">
        <f t="shared" si="62"/>
        <v>1.0000000000000001E-5</v>
      </c>
      <c r="AG18" s="57">
        <f t="shared" si="62"/>
        <v>1.0000000000000001E-5</v>
      </c>
      <c r="AH18" s="57">
        <f t="shared" si="62"/>
        <v>1.0000000000000001E-5</v>
      </c>
      <c r="AI18" s="57">
        <f t="shared" si="62"/>
        <v>1.0000000000000001E-5</v>
      </c>
      <c r="AJ18" s="57">
        <f t="shared" si="62"/>
        <v>1.0000000000000001E-5</v>
      </c>
      <c r="AK18" s="57">
        <f t="shared" si="62"/>
        <v>1.0000000000000001E-5</v>
      </c>
      <c r="AL18" s="57">
        <f t="shared" si="62"/>
        <v>1.0000000000000001E-5</v>
      </c>
      <c r="AM18" s="57">
        <f t="shared" si="62"/>
        <v>1.0000000000000001E-5</v>
      </c>
      <c r="AN18" s="57">
        <f t="shared" si="62"/>
        <v>1.0000000000000001E-5</v>
      </c>
      <c r="AO18" s="57">
        <f t="shared" si="62"/>
        <v>1.0000000000000001E-5</v>
      </c>
      <c r="AP18" s="57">
        <f t="shared" si="62"/>
        <v>1.0000000000000001E-5</v>
      </c>
      <c r="AQ18" s="57">
        <f t="shared" si="62"/>
        <v>1.0000000000000001E-5</v>
      </c>
      <c r="AR18" s="57">
        <f t="shared" si="62"/>
        <v>1.0000000000000001E-5</v>
      </c>
      <c r="AS18" s="57">
        <f t="shared" si="62"/>
        <v>1.0000000000000001E-5</v>
      </c>
      <c r="AT18" s="57">
        <f t="shared" si="62"/>
        <v>1.0000000000000001E-5</v>
      </c>
      <c r="AU18" s="57">
        <f t="shared" si="62"/>
        <v>1.0000000000000001E-5</v>
      </c>
      <c r="AV18" s="57">
        <f t="shared" si="62"/>
        <v>1.0000000000000001E-5</v>
      </c>
      <c r="AW18" s="57">
        <f t="shared" si="62"/>
        <v>1.0000000000000001E-5</v>
      </c>
      <c r="AX18" s="57">
        <f t="shared" si="62"/>
        <v>1.0000000000000001E-5</v>
      </c>
      <c r="AY18" s="57">
        <f t="shared" si="62"/>
        <v>1.0000000000000001E-5</v>
      </c>
      <c r="AZ18" s="57">
        <f t="shared" si="62"/>
        <v>1.0000000000000001E-5</v>
      </c>
      <c r="BA18" s="57">
        <f t="shared" si="62"/>
        <v>1.0000000000000001E-5</v>
      </c>
      <c r="BB18" s="57">
        <f t="shared" si="62"/>
        <v>1.0000000000000001E-5</v>
      </c>
      <c r="BC18" s="57">
        <f t="shared" si="62"/>
        <v>1.0000000000000001E-5</v>
      </c>
    </row>
    <row r="19" spans="1:55" ht="50.1" hidden="1" customHeight="1" x14ac:dyDescent="0.25">
      <c r="A19" s="112"/>
      <c r="B19" s="63"/>
      <c r="C19" s="85"/>
      <c r="D19" s="85"/>
      <c r="E19" s="58"/>
      <c r="F19" s="59" t="str">
        <f t="shared" ref="F19:AK19" si="63">IF(OR(F16="",$E$16=""),"1",(1/F18)^$E$16)</f>
        <v>1</v>
      </c>
      <c r="G19" s="60" t="str">
        <f t="shared" si="63"/>
        <v>1</v>
      </c>
      <c r="H19" s="59" t="str">
        <f t="shared" si="63"/>
        <v>1</v>
      </c>
      <c r="I19" s="60" t="str">
        <f t="shared" si="63"/>
        <v>1</v>
      </c>
      <c r="J19" s="59" t="str">
        <f t="shared" si="63"/>
        <v>1</v>
      </c>
      <c r="K19" s="60" t="str">
        <f t="shared" si="63"/>
        <v>1</v>
      </c>
      <c r="L19" s="59" t="str">
        <f t="shared" si="63"/>
        <v>1</v>
      </c>
      <c r="M19" s="60" t="str">
        <f t="shared" si="63"/>
        <v>1</v>
      </c>
      <c r="N19" s="59" t="str">
        <f t="shared" si="63"/>
        <v>1</v>
      </c>
      <c r="O19" s="60" t="str">
        <f t="shared" si="63"/>
        <v>1</v>
      </c>
      <c r="P19" s="59" t="str">
        <f t="shared" si="63"/>
        <v>1</v>
      </c>
      <c r="Q19" s="60" t="str">
        <f t="shared" si="63"/>
        <v>1</v>
      </c>
      <c r="R19" s="59" t="str">
        <f t="shared" si="63"/>
        <v>1</v>
      </c>
      <c r="S19" s="60" t="str">
        <f t="shared" si="63"/>
        <v>1</v>
      </c>
      <c r="T19" s="59" t="str">
        <f t="shared" si="63"/>
        <v>1</v>
      </c>
      <c r="U19" s="60" t="str">
        <f t="shared" si="63"/>
        <v>1</v>
      </c>
      <c r="V19" s="59" t="str">
        <f t="shared" si="63"/>
        <v>1</v>
      </c>
      <c r="W19" s="60" t="str">
        <f t="shared" si="63"/>
        <v>1</v>
      </c>
      <c r="X19" s="59" t="str">
        <f t="shared" si="63"/>
        <v>1</v>
      </c>
      <c r="Y19" s="60" t="str">
        <f t="shared" si="63"/>
        <v>1</v>
      </c>
      <c r="Z19" s="59" t="str">
        <f t="shared" si="63"/>
        <v>1</v>
      </c>
      <c r="AA19" s="60" t="str">
        <f t="shared" si="63"/>
        <v>1</v>
      </c>
      <c r="AB19" s="59" t="str">
        <f t="shared" si="63"/>
        <v>1</v>
      </c>
      <c r="AC19" s="60" t="str">
        <f t="shared" si="63"/>
        <v>1</v>
      </c>
      <c r="AD19" s="59" t="str">
        <f t="shared" si="63"/>
        <v>1</v>
      </c>
      <c r="AE19" s="60" t="str">
        <f t="shared" si="63"/>
        <v>1</v>
      </c>
      <c r="AF19" s="59" t="str">
        <f t="shared" si="63"/>
        <v>1</v>
      </c>
      <c r="AG19" s="60" t="str">
        <f t="shared" si="63"/>
        <v>1</v>
      </c>
      <c r="AH19" s="59" t="str">
        <f t="shared" si="63"/>
        <v>1</v>
      </c>
      <c r="AI19" s="60" t="str">
        <f t="shared" si="63"/>
        <v>1</v>
      </c>
      <c r="AJ19" s="59" t="str">
        <f t="shared" si="63"/>
        <v>1</v>
      </c>
      <c r="AK19" s="60" t="str">
        <f t="shared" si="63"/>
        <v>1</v>
      </c>
      <c r="AL19" s="59" t="str">
        <f t="shared" ref="AL19:BC19" si="64">IF(OR(AL16="",$E$16=""),"1",(1/AL18)^$E$16)</f>
        <v>1</v>
      </c>
      <c r="AM19" s="60" t="str">
        <f t="shared" si="64"/>
        <v>1</v>
      </c>
      <c r="AN19" s="59" t="str">
        <f t="shared" si="64"/>
        <v>1</v>
      </c>
      <c r="AO19" s="60" t="str">
        <f t="shared" si="64"/>
        <v>1</v>
      </c>
      <c r="AP19" s="59" t="str">
        <f t="shared" si="64"/>
        <v>1</v>
      </c>
      <c r="AQ19" s="60" t="str">
        <f t="shared" si="64"/>
        <v>1</v>
      </c>
      <c r="AR19" s="59" t="str">
        <f t="shared" si="64"/>
        <v>1</v>
      </c>
      <c r="AS19" s="60" t="str">
        <f t="shared" si="64"/>
        <v>1</v>
      </c>
      <c r="AT19" s="59" t="str">
        <f t="shared" si="64"/>
        <v>1</v>
      </c>
      <c r="AU19" s="60" t="str">
        <f t="shared" si="64"/>
        <v>1</v>
      </c>
      <c r="AV19" s="59" t="str">
        <f t="shared" si="64"/>
        <v>1</v>
      </c>
      <c r="AW19" s="60" t="str">
        <f t="shared" si="64"/>
        <v>1</v>
      </c>
      <c r="AX19" s="59" t="str">
        <f t="shared" si="64"/>
        <v>1</v>
      </c>
      <c r="AY19" s="60" t="str">
        <f t="shared" si="64"/>
        <v>1</v>
      </c>
      <c r="AZ19" s="59" t="str">
        <f t="shared" si="64"/>
        <v>1</v>
      </c>
      <c r="BA19" s="60" t="str">
        <f t="shared" si="64"/>
        <v>1</v>
      </c>
      <c r="BB19" s="59" t="str">
        <f t="shared" si="64"/>
        <v>1</v>
      </c>
      <c r="BC19" s="60" t="str">
        <f t="shared" si="64"/>
        <v>1</v>
      </c>
    </row>
    <row r="20" spans="1:55" ht="50.1" customHeight="1" x14ac:dyDescent="0.25">
      <c r="A20" s="112"/>
      <c r="B20" s="48"/>
      <c r="C20" s="83"/>
      <c r="D20" s="83"/>
      <c r="E20" s="56"/>
      <c r="F20" s="57"/>
      <c r="G20" s="56"/>
      <c r="H20" s="57"/>
      <c r="I20" s="56"/>
      <c r="J20" s="57"/>
      <c r="K20" s="56"/>
      <c r="L20" s="57"/>
      <c r="M20" s="56"/>
      <c r="N20" s="57"/>
      <c r="O20" s="56"/>
      <c r="P20" s="57"/>
      <c r="Q20" s="56"/>
      <c r="R20" s="57"/>
      <c r="S20" s="56"/>
      <c r="T20" s="57"/>
      <c r="U20" s="56"/>
      <c r="V20" s="57"/>
      <c r="W20" s="56"/>
      <c r="X20" s="57"/>
      <c r="Y20" s="56"/>
      <c r="Z20" s="57"/>
      <c r="AA20" s="56"/>
      <c r="AB20" s="57"/>
      <c r="AC20" s="56"/>
      <c r="AD20" s="57"/>
      <c r="AE20" s="56"/>
      <c r="AF20" s="57"/>
      <c r="AG20" s="56"/>
      <c r="AH20" s="57"/>
      <c r="AI20" s="56"/>
      <c r="AJ20" s="57"/>
      <c r="AK20" s="56"/>
      <c r="AL20" s="57"/>
      <c r="AM20" s="56"/>
      <c r="AN20" s="57"/>
      <c r="AO20" s="56"/>
      <c r="AP20" s="57"/>
      <c r="AQ20" s="56"/>
      <c r="AR20" s="57"/>
      <c r="AS20" s="56"/>
      <c r="AT20" s="57"/>
      <c r="AU20" s="56"/>
      <c r="AV20" s="57"/>
      <c r="AW20" s="56"/>
      <c r="AX20" s="57"/>
      <c r="AY20" s="56"/>
      <c r="AZ20" s="57"/>
      <c r="BA20" s="56"/>
      <c r="BB20" s="57"/>
      <c r="BC20" s="56"/>
    </row>
    <row r="21" spans="1:55" ht="50.1" hidden="1" customHeight="1" x14ac:dyDescent="0.25">
      <c r="A21" s="112"/>
      <c r="B21" s="80"/>
      <c r="C21" s="80"/>
      <c r="D21" s="80"/>
      <c r="E21" s="79"/>
      <c r="F21" s="57">
        <f>IF(F20&lt;$C$20,$C$20,F20)</f>
        <v>0</v>
      </c>
      <c r="G21" s="57">
        <f t="shared" ref="G21:BC21" si="65">IF(G20&lt;$C$20,$C$20,G20)</f>
        <v>0</v>
      </c>
      <c r="H21" s="57">
        <f t="shared" si="65"/>
        <v>0</v>
      </c>
      <c r="I21" s="57">
        <f t="shared" si="65"/>
        <v>0</v>
      </c>
      <c r="J21" s="57">
        <f t="shared" si="65"/>
        <v>0</v>
      </c>
      <c r="K21" s="57">
        <f t="shared" si="65"/>
        <v>0</v>
      </c>
      <c r="L21" s="57">
        <f t="shared" si="65"/>
        <v>0</v>
      </c>
      <c r="M21" s="57">
        <f t="shared" si="65"/>
        <v>0</v>
      </c>
      <c r="N21" s="57">
        <f t="shared" si="65"/>
        <v>0</v>
      </c>
      <c r="O21" s="57">
        <f t="shared" si="65"/>
        <v>0</v>
      </c>
      <c r="P21" s="57">
        <f t="shared" si="65"/>
        <v>0</v>
      </c>
      <c r="Q21" s="57">
        <f t="shared" si="65"/>
        <v>0</v>
      </c>
      <c r="R21" s="57">
        <f t="shared" si="65"/>
        <v>0</v>
      </c>
      <c r="S21" s="57">
        <f t="shared" si="65"/>
        <v>0</v>
      </c>
      <c r="T21" s="57">
        <f t="shared" si="65"/>
        <v>0</v>
      </c>
      <c r="U21" s="57">
        <f t="shared" si="65"/>
        <v>0</v>
      </c>
      <c r="V21" s="57">
        <f t="shared" si="65"/>
        <v>0</v>
      </c>
      <c r="W21" s="57">
        <f t="shared" si="65"/>
        <v>0</v>
      </c>
      <c r="X21" s="57">
        <f t="shared" si="65"/>
        <v>0</v>
      </c>
      <c r="Y21" s="57">
        <f t="shared" si="65"/>
        <v>0</v>
      </c>
      <c r="Z21" s="57">
        <f t="shared" si="65"/>
        <v>0</v>
      </c>
      <c r="AA21" s="57">
        <f t="shared" si="65"/>
        <v>0</v>
      </c>
      <c r="AB21" s="57">
        <f t="shared" si="65"/>
        <v>0</v>
      </c>
      <c r="AC21" s="57">
        <f t="shared" si="65"/>
        <v>0</v>
      </c>
      <c r="AD21" s="57">
        <f t="shared" si="65"/>
        <v>0</v>
      </c>
      <c r="AE21" s="57">
        <f t="shared" si="65"/>
        <v>0</v>
      </c>
      <c r="AF21" s="57">
        <f t="shared" si="65"/>
        <v>0</v>
      </c>
      <c r="AG21" s="57">
        <f t="shared" si="65"/>
        <v>0</v>
      </c>
      <c r="AH21" s="57">
        <f t="shared" si="65"/>
        <v>0</v>
      </c>
      <c r="AI21" s="57">
        <f t="shared" si="65"/>
        <v>0</v>
      </c>
      <c r="AJ21" s="57">
        <f t="shared" si="65"/>
        <v>0</v>
      </c>
      <c r="AK21" s="57">
        <f t="shared" si="65"/>
        <v>0</v>
      </c>
      <c r="AL21" s="57">
        <f t="shared" si="65"/>
        <v>0</v>
      </c>
      <c r="AM21" s="57">
        <f t="shared" si="65"/>
        <v>0</v>
      </c>
      <c r="AN21" s="57">
        <f t="shared" si="65"/>
        <v>0</v>
      </c>
      <c r="AO21" s="57">
        <f t="shared" si="65"/>
        <v>0</v>
      </c>
      <c r="AP21" s="57">
        <f t="shared" si="65"/>
        <v>0</v>
      </c>
      <c r="AQ21" s="57">
        <f t="shared" si="65"/>
        <v>0</v>
      </c>
      <c r="AR21" s="57">
        <f t="shared" si="65"/>
        <v>0</v>
      </c>
      <c r="AS21" s="57">
        <f t="shared" si="65"/>
        <v>0</v>
      </c>
      <c r="AT21" s="57">
        <f t="shared" si="65"/>
        <v>0</v>
      </c>
      <c r="AU21" s="57">
        <f t="shared" si="65"/>
        <v>0</v>
      </c>
      <c r="AV21" s="57">
        <f t="shared" si="65"/>
        <v>0</v>
      </c>
      <c r="AW21" s="57">
        <f t="shared" si="65"/>
        <v>0</v>
      </c>
      <c r="AX21" s="57">
        <f t="shared" si="65"/>
        <v>0</v>
      </c>
      <c r="AY21" s="57">
        <f t="shared" si="65"/>
        <v>0</v>
      </c>
      <c r="AZ21" s="57">
        <f t="shared" si="65"/>
        <v>0</v>
      </c>
      <c r="BA21" s="57">
        <f t="shared" si="65"/>
        <v>0</v>
      </c>
      <c r="BB21" s="57">
        <f t="shared" si="65"/>
        <v>0</v>
      </c>
      <c r="BC21" s="57">
        <f t="shared" si="65"/>
        <v>0</v>
      </c>
    </row>
    <row r="22" spans="1:55" ht="50.1" hidden="1" customHeight="1" x14ac:dyDescent="0.25">
      <c r="A22" s="112"/>
      <c r="B22" s="64"/>
      <c r="C22" s="64"/>
      <c r="D22" s="64"/>
      <c r="E22" s="13"/>
      <c r="F22" s="2">
        <f>IF(F20=0,0.00001,F21)</f>
        <v>1.0000000000000001E-5</v>
      </c>
      <c r="G22" s="2">
        <f t="shared" ref="G22:BC22" si="66">IF(G20=0,0.00001,G21)</f>
        <v>1.0000000000000001E-5</v>
      </c>
      <c r="H22" s="2">
        <f t="shared" si="66"/>
        <v>1.0000000000000001E-5</v>
      </c>
      <c r="I22" s="2">
        <f t="shared" si="66"/>
        <v>1.0000000000000001E-5</v>
      </c>
      <c r="J22" s="2">
        <f t="shared" si="66"/>
        <v>1.0000000000000001E-5</v>
      </c>
      <c r="K22" s="2">
        <f t="shared" si="66"/>
        <v>1.0000000000000001E-5</v>
      </c>
      <c r="L22" s="2">
        <f t="shared" si="66"/>
        <v>1.0000000000000001E-5</v>
      </c>
      <c r="M22" s="2">
        <f t="shared" si="66"/>
        <v>1.0000000000000001E-5</v>
      </c>
      <c r="N22" s="2">
        <f t="shared" si="66"/>
        <v>1.0000000000000001E-5</v>
      </c>
      <c r="O22" s="2">
        <f t="shared" si="66"/>
        <v>1.0000000000000001E-5</v>
      </c>
      <c r="P22" s="2">
        <f t="shared" si="66"/>
        <v>1.0000000000000001E-5</v>
      </c>
      <c r="Q22" s="2">
        <f t="shared" si="66"/>
        <v>1.0000000000000001E-5</v>
      </c>
      <c r="R22" s="2">
        <f t="shared" si="66"/>
        <v>1.0000000000000001E-5</v>
      </c>
      <c r="S22" s="2">
        <f t="shared" si="66"/>
        <v>1.0000000000000001E-5</v>
      </c>
      <c r="T22" s="2">
        <f t="shared" si="66"/>
        <v>1.0000000000000001E-5</v>
      </c>
      <c r="U22" s="2">
        <f t="shared" si="66"/>
        <v>1.0000000000000001E-5</v>
      </c>
      <c r="V22" s="2">
        <f t="shared" si="66"/>
        <v>1.0000000000000001E-5</v>
      </c>
      <c r="W22" s="2">
        <f t="shared" si="66"/>
        <v>1.0000000000000001E-5</v>
      </c>
      <c r="X22" s="2">
        <f t="shared" si="66"/>
        <v>1.0000000000000001E-5</v>
      </c>
      <c r="Y22" s="2">
        <f t="shared" si="66"/>
        <v>1.0000000000000001E-5</v>
      </c>
      <c r="Z22" s="2">
        <f t="shared" si="66"/>
        <v>1.0000000000000001E-5</v>
      </c>
      <c r="AA22" s="2">
        <f t="shared" si="66"/>
        <v>1.0000000000000001E-5</v>
      </c>
      <c r="AB22" s="2">
        <f t="shared" si="66"/>
        <v>1.0000000000000001E-5</v>
      </c>
      <c r="AC22" s="2">
        <f t="shared" si="66"/>
        <v>1.0000000000000001E-5</v>
      </c>
      <c r="AD22" s="2">
        <f t="shared" si="66"/>
        <v>1.0000000000000001E-5</v>
      </c>
      <c r="AE22" s="2">
        <f t="shared" si="66"/>
        <v>1.0000000000000001E-5</v>
      </c>
      <c r="AF22" s="2">
        <f t="shared" si="66"/>
        <v>1.0000000000000001E-5</v>
      </c>
      <c r="AG22" s="2">
        <f t="shared" si="66"/>
        <v>1.0000000000000001E-5</v>
      </c>
      <c r="AH22" s="2">
        <f t="shared" si="66"/>
        <v>1.0000000000000001E-5</v>
      </c>
      <c r="AI22" s="2">
        <f t="shared" si="66"/>
        <v>1.0000000000000001E-5</v>
      </c>
      <c r="AJ22" s="2">
        <f t="shared" si="66"/>
        <v>1.0000000000000001E-5</v>
      </c>
      <c r="AK22" s="2">
        <f t="shared" si="66"/>
        <v>1.0000000000000001E-5</v>
      </c>
      <c r="AL22" s="2">
        <f t="shared" si="66"/>
        <v>1.0000000000000001E-5</v>
      </c>
      <c r="AM22" s="2">
        <f t="shared" si="66"/>
        <v>1.0000000000000001E-5</v>
      </c>
      <c r="AN22" s="2">
        <f t="shared" si="66"/>
        <v>1.0000000000000001E-5</v>
      </c>
      <c r="AO22" s="2">
        <f t="shared" si="66"/>
        <v>1.0000000000000001E-5</v>
      </c>
      <c r="AP22" s="2">
        <f t="shared" si="66"/>
        <v>1.0000000000000001E-5</v>
      </c>
      <c r="AQ22" s="2">
        <f t="shared" si="66"/>
        <v>1.0000000000000001E-5</v>
      </c>
      <c r="AR22" s="2">
        <f t="shared" si="66"/>
        <v>1.0000000000000001E-5</v>
      </c>
      <c r="AS22" s="2">
        <f t="shared" si="66"/>
        <v>1.0000000000000001E-5</v>
      </c>
      <c r="AT22" s="2">
        <f t="shared" si="66"/>
        <v>1.0000000000000001E-5</v>
      </c>
      <c r="AU22" s="2">
        <f t="shared" si="66"/>
        <v>1.0000000000000001E-5</v>
      </c>
      <c r="AV22" s="2">
        <f t="shared" si="66"/>
        <v>1.0000000000000001E-5</v>
      </c>
      <c r="AW22" s="2">
        <f t="shared" si="66"/>
        <v>1.0000000000000001E-5</v>
      </c>
      <c r="AX22" s="2">
        <f t="shared" si="66"/>
        <v>1.0000000000000001E-5</v>
      </c>
      <c r="AY22" s="2">
        <f t="shared" si="66"/>
        <v>1.0000000000000001E-5</v>
      </c>
      <c r="AZ22" s="2">
        <f t="shared" si="66"/>
        <v>1.0000000000000001E-5</v>
      </c>
      <c r="BA22" s="2">
        <f t="shared" si="66"/>
        <v>1.0000000000000001E-5</v>
      </c>
      <c r="BB22" s="2">
        <f t="shared" si="66"/>
        <v>1.0000000000000001E-5</v>
      </c>
      <c r="BC22" s="2">
        <f t="shared" si="66"/>
        <v>1.0000000000000001E-5</v>
      </c>
    </row>
    <row r="23" spans="1:55" ht="50.1" hidden="1" customHeight="1" x14ac:dyDescent="0.25">
      <c r="A23" s="112"/>
      <c r="B23" s="65"/>
      <c r="C23" s="65"/>
      <c r="D23" s="65"/>
      <c r="E23" s="15"/>
      <c r="F23" s="8" t="str">
        <f t="shared" ref="F23:AK23" si="67">IF(OR(F20="",$E$20=""),"1",(1/F22)^$E$20)</f>
        <v>1</v>
      </c>
      <c r="G23" s="8" t="str">
        <f t="shared" si="67"/>
        <v>1</v>
      </c>
      <c r="H23" s="8" t="str">
        <f t="shared" si="67"/>
        <v>1</v>
      </c>
      <c r="I23" s="8" t="str">
        <f t="shared" si="67"/>
        <v>1</v>
      </c>
      <c r="J23" s="8" t="str">
        <f t="shared" si="67"/>
        <v>1</v>
      </c>
      <c r="K23" s="8" t="str">
        <f t="shared" si="67"/>
        <v>1</v>
      </c>
      <c r="L23" s="8" t="str">
        <f t="shared" si="67"/>
        <v>1</v>
      </c>
      <c r="M23" s="8" t="str">
        <f t="shared" si="67"/>
        <v>1</v>
      </c>
      <c r="N23" s="8" t="str">
        <f t="shared" si="67"/>
        <v>1</v>
      </c>
      <c r="O23" s="8" t="str">
        <f t="shared" si="67"/>
        <v>1</v>
      </c>
      <c r="P23" s="8" t="str">
        <f t="shared" si="67"/>
        <v>1</v>
      </c>
      <c r="Q23" s="8" t="str">
        <f t="shared" si="67"/>
        <v>1</v>
      </c>
      <c r="R23" s="8" t="str">
        <f t="shared" si="67"/>
        <v>1</v>
      </c>
      <c r="S23" s="8" t="str">
        <f t="shared" si="67"/>
        <v>1</v>
      </c>
      <c r="T23" s="8" t="str">
        <f t="shared" si="67"/>
        <v>1</v>
      </c>
      <c r="U23" s="8" t="str">
        <f t="shared" si="67"/>
        <v>1</v>
      </c>
      <c r="V23" s="8" t="str">
        <f t="shared" si="67"/>
        <v>1</v>
      </c>
      <c r="W23" s="8" t="str">
        <f t="shared" si="67"/>
        <v>1</v>
      </c>
      <c r="X23" s="8" t="str">
        <f t="shared" si="67"/>
        <v>1</v>
      </c>
      <c r="Y23" s="8" t="str">
        <f t="shared" si="67"/>
        <v>1</v>
      </c>
      <c r="Z23" s="8" t="str">
        <f t="shared" si="67"/>
        <v>1</v>
      </c>
      <c r="AA23" s="8" t="str">
        <f t="shared" si="67"/>
        <v>1</v>
      </c>
      <c r="AB23" s="8" t="str">
        <f t="shared" si="67"/>
        <v>1</v>
      </c>
      <c r="AC23" s="8" t="str">
        <f t="shared" si="67"/>
        <v>1</v>
      </c>
      <c r="AD23" s="8" t="str">
        <f t="shared" si="67"/>
        <v>1</v>
      </c>
      <c r="AE23" s="8" t="str">
        <f t="shared" si="67"/>
        <v>1</v>
      </c>
      <c r="AF23" s="8" t="str">
        <f t="shared" si="67"/>
        <v>1</v>
      </c>
      <c r="AG23" s="8" t="str">
        <f t="shared" si="67"/>
        <v>1</v>
      </c>
      <c r="AH23" s="8" t="str">
        <f t="shared" si="67"/>
        <v>1</v>
      </c>
      <c r="AI23" s="8" t="str">
        <f t="shared" si="67"/>
        <v>1</v>
      </c>
      <c r="AJ23" s="8" t="str">
        <f t="shared" si="67"/>
        <v>1</v>
      </c>
      <c r="AK23" s="8" t="str">
        <f t="shared" si="67"/>
        <v>1</v>
      </c>
      <c r="AL23" s="8" t="str">
        <f t="shared" ref="AL23:BC23" si="68">IF(OR(AL20="",$E$20=""),"1",(1/AL22)^$E$20)</f>
        <v>1</v>
      </c>
      <c r="AM23" s="8" t="str">
        <f t="shared" si="68"/>
        <v>1</v>
      </c>
      <c r="AN23" s="8" t="str">
        <f t="shared" si="68"/>
        <v>1</v>
      </c>
      <c r="AO23" s="8" t="str">
        <f t="shared" si="68"/>
        <v>1</v>
      </c>
      <c r="AP23" s="8" t="str">
        <f t="shared" si="68"/>
        <v>1</v>
      </c>
      <c r="AQ23" s="8" t="str">
        <f t="shared" si="68"/>
        <v>1</v>
      </c>
      <c r="AR23" s="8" t="str">
        <f t="shared" si="68"/>
        <v>1</v>
      </c>
      <c r="AS23" s="8" t="str">
        <f t="shared" si="68"/>
        <v>1</v>
      </c>
      <c r="AT23" s="8" t="str">
        <f t="shared" si="68"/>
        <v>1</v>
      </c>
      <c r="AU23" s="8" t="str">
        <f t="shared" si="68"/>
        <v>1</v>
      </c>
      <c r="AV23" s="8" t="str">
        <f t="shared" si="68"/>
        <v>1</v>
      </c>
      <c r="AW23" s="8" t="str">
        <f t="shared" si="68"/>
        <v>1</v>
      </c>
      <c r="AX23" s="8" t="str">
        <f t="shared" si="68"/>
        <v>1</v>
      </c>
      <c r="AY23" s="8" t="str">
        <f t="shared" si="68"/>
        <v>1</v>
      </c>
      <c r="AZ23" s="8" t="str">
        <f t="shared" si="68"/>
        <v>1</v>
      </c>
      <c r="BA23" s="8" t="str">
        <f t="shared" si="68"/>
        <v>1</v>
      </c>
      <c r="BB23" s="8" t="str">
        <f t="shared" si="68"/>
        <v>1</v>
      </c>
      <c r="BC23" s="8" t="str">
        <f t="shared" si="68"/>
        <v>1</v>
      </c>
    </row>
    <row r="24" spans="1:55" ht="50.1" customHeight="1" x14ac:dyDescent="0.25">
      <c r="A24" s="6"/>
      <c r="B24" s="4"/>
      <c r="C24" s="4"/>
      <c r="D24" s="4"/>
      <c r="E24" s="10"/>
      <c r="F24" s="96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8"/>
    </row>
    <row r="25" spans="1:55" ht="50.1" customHeight="1" x14ac:dyDescent="0.25">
      <c r="A25" s="115" t="s">
        <v>79</v>
      </c>
      <c r="B25" s="47"/>
      <c r="C25" s="86"/>
      <c r="D25" s="86"/>
      <c r="E25" s="49"/>
      <c r="F25" s="50"/>
      <c r="G25" s="49"/>
      <c r="H25" s="50"/>
      <c r="I25" s="49"/>
      <c r="J25" s="50"/>
      <c r="K25" s="49"/>
      <c r="L25" s="50"/>
      <c r="M25" s="49"/>
      <c r="N25" s="50"/>
      <c r="O25" s="49"/>
      <c r="P25" s="50"/>
      <c r="Q25" s="49"/>
      <c r="R25" s="50"/>
      <c r="S25" s="49"/>
      <c r="T25" s="50"/>
      <c r="U25" s="49"/>
      <c r="V25" s="50"/>
      <c r="W25" s="49"/>
      <c r="X25" s="50"/>
      <c r="Y25" s="49"/>
      <c r="Z25" s="50"/>
      <c r="AA25" s="49"/>
      <c r="AB25" s="50"/>
      <c r="AC25" s="49"/>
      <c r="AD25" s="50"/>
      <c r="AE25" s="49"/>
      <c r="AF25" s="50"/>
      <c r="AG25" s="49"/>
      <c r="AH25" s="50"/>
      <c r="AI25" s="49"/>
      <c r="AJ25" s="50"/>
      <c r="AK25" s="49"/>
      <c r="AL25" s="50"/>
      <c r="AM25" s="49"/>
      <c r="AN25" s="50"/>
      <c r="AO25" s="49"/>
      <c r="AP25" s="50"/>
      <c r="AQ25" s="49"/>
      <c r="AR25" s="50"/>
      <c r="AS25" s="49"/>
      <c r="AT25" s="50"/>
      <c r="AU25" s="49"/>
      <c r="AV25" s="50"/>
      <c r="AW25" s="49"/>
      <c r="AX25" s="50"/>
      <c r="AY25" s="49"/>
      <c r="AZ25" s="50"/>
      <c r="BA25" s="49"/>
      <c r="BB25" s="50"/>
      <c r="BC25" s="49"/>
    </row>
    <row r="26" spans="1:55" ht="50.1" hidden="1" customHeight="1" x14ac:dyDescent="0.25">
      <c r="A26" s="111"/>
      <c r="B26" s="81"/>
      <c r="C26" s="87"/>
      <c r="D26" s="87"/>
      <c r="E26" s="49"/>
      <c r="F26" s="50">
        <f>IF($D$25="",F25,MIN(F25,$D$25))</f>
        <v>0</v>
      </c>
      <c r="G26" s="50">
        <f>IF($D$25="",G25,MIN(G25,$D$25))</f>
        <v>0</v>
      </c>
      <c r="H26" s="50">
        <f t="shared" ref="H26:BC26" si="69">IF($D$25="",H25,MIN(H25,$D$25))</f>
        <v>0</v>
      </c>
      <c r="I26" s="50">
        <f t="shared" si="69"/>
        <v>0</v>
      </c>
      <c r="J26" s="50">
        <f t="shared" si="69"/>
        <v>0</v>
      </c>
      <c r="K26" s="50">
        <f t="shared" si="69"/>
        <v>0</v>
      </c>
      <c r="L26" s="50">
        <f t="shared" si="69"/>
        <v>0</v>
      </c>
      <c r="M26" s="50">
        <f t="shared" si="69"/>
        <v>0</v>
      </c>
      <c r="N26" s="50">
        <f t="shared" si="69"/>
        <v>0</v>
      </c>
      <c r="O26" s="50">
        <f t="shared" si="69"/>
        <v>0</v>
      </c>
      <c r="P26" s="50">
        <f t="shared" si="69"/>
        <v>0</v>
      </c>
      <c r="Q26" s="50">
        <f t="shared" si="69"/>
        <v>0</v>
      </c>
      <c r="R26" s="50">
        <f t="shared" si="69"/>
        <v>0</v>
      </c>
      <c r="S26" s="50">
        <f t="shared" si="69"/>
        <v>0</v>
      </c>
      <c r="T26" s="50">
        <f t="shared" si="69"/>
        <v>0</v>
      </c>
      <c r="U26" s="50">
        <f t="shared" si="69"/>
        <v>0</v>
      </c>
      <c r="V26" s="50">
        <f t="shared" si="69"/>
        <v>0</v>
      </c>
      <c r="W26" s="50">
        <f t="shared" si="69"/>
        <v>0</v>
      </c>
      <c r="X26" s="50">
        <f t="shared" si="69"/>
        <v>0</v>
      </c>
      <c r="Y26" s="50">
        <f t="shared" si="69"/>
        <v>0</v>
      </c>
      <c r="Z26" s="50">
        <f t="shared" si="69"/>
        <v>0</v>
      </c>
      <c r="AA26" s="50">
        <f t="shared" si="69"/>
        <v>0</v>
      </c>
      <c r="AB26" s="50">
        <f t="shared" si="69"/>
        <v>0</v>
      </c>
      <c r="AC26" s="50">
        <f t="shared" si="69"/>
        <v>0</v>
      </c>
      <c r="AD26" s="50">
        <f t="shared" si="69"/>
        <v>0</v>
      </c>
      <c r="AE26" s="50">
        <f t="shared" si="69"/>
        <v>0</v>
      </c>
      <c r="AF26" s="50">
        <f t="shared" si="69"/>
        <v>0</v>
      </c>
      <c r="AG26" s="50">
        <f t="shared" si="69"/>
        <v>0</v>
      </c>
      <c r="AH26" s="50">
        <f t="shared" si="69"/>
        <v>0</v>
      </c>
      <c r="AI26" s="50">
        <f t="shared" si="69"/>
        <v>0</v>
      </c>
      <c r="AJ26" s="50">
        <f t="shared" si="69"/>
        <v>0</v>
      </c>
      <c r="AK26" s="50">
        <f t="shared" si="69"/>
        <v>0</v>
      </c>
      <c r="AL26" s="50">
        <f t="shared" si="69"/>
        <v>0</v>
      </c>
      <c r="AM26" s="50">
        <f t="shared" si="69"/>
        <v>0</v>
      </c>
      <c r="AN26" s="50">
        <f t="shared" si="69"/>
        <v>0</v>
      </c>
      <c r="AO26" s="50">
        <f t="shared" si="69"/>
        <v>0</v>
      </c>
      <c r="AP26" s="50">
        <f t="shared" si="69"/>
        <v>0</v>
      </c>
      <c r="AQ26" s="50">
        <f t="shared" si="69"/>
        <v>0</v>
      </c>
      <c r="AR26" s="50">
        <f t="shared" si="69"/>
        <v>0</v>
      </c>
      <c r="AS26" s="50">
        <f t="shared" si="69"/>
        <v>0</v>
      </c>
      <c r="AT26" s="50">
        <f t="shared" si="69"/>
        <v>0</v>
      </c>
      <c r="AU26" s="50">
        <f t="shared" si="69"/>
        <v>0</v>
      </c>
      <c r="AV26" s="50">
        <f t="shared" si="69"/>
        <v>0</v>
      </c>
      <c r="AW26" s="50">
        <f t="shared" si="69"/>
        <v>0</v>
      </c>
      <c r="AX26" s="50">
        <f t="shared" si="69"/>
        <v>0</v>
      </c>
      <c r="AY26" s="50">
        <f t="shared" si="69"/>
        <v>0</v>
      </c>
      <c r="AZ26" s="50">
        <f t="shared" si="69"/>
        <v>0</v>
      </c>
      <c r="BA26" s="50">
        <f t="shared" si="69"/>
        <v>0</v>
      </c>
      <c r="BB26" s="50">
        <f t="shared" si="69"/>
        <v>0</v>
      </c>
      <c r="BC26" s="50">
        <f t="shared" si="69"/>
        <v>0</v>
      </c>
    </row>
    <row r="27" spans="1:55" ht="50.1" hidden="1" customHeight="1" x14ac:dyDescent="0.25">
      <c r="A27" s="111"/>
      <c r="B27" s="66"/>
      <c r="C27" s="88"/>
      <c r="D27" s="88"/>
      <c r="E27" s="49"/>
      <c r="F27" s="50">
        <f>IF(F25=0,0.00001,F26)</f>
        <v>1.0000000000000001E-5</v>
      </c>
      <c r="G27" s="50">
        <f>IF(G25=0,0.00001,G26)</f>
        <v>1.0000000000000001E-5</v>
      </c>
      <c r="H27" s="50">
        <f t="shared" ref="H27:BC27" si="70">IF(H25=0,0.00001,H26)</f>
        <v>1.0000000000000001E-5</v>
      </c>
      <c r="I27" s="50">
        <f t="shared" si="70"/>
        <v>1.0000000000000001E-5</v>
      </c>
      <c r="J27" s="50">
        <f t="shared" si="70"/>
        <v>1.0000000000000001E-5</v>
      </c>
      <c r="K27" s="50">
        <f t="shared" si="70"/>
        <v>1.0000000000000001E-5</v>
      </c>
      <c r="L27" s="50">
        <f t="shared" si="70"/>
        <v>1.0000000000000001E-5</v>
      </c>
      <c r="M27" s="50">
        <f t="shared" si="70"/>
        <v>1.0000000000000001E-5</v>
      </c>
      <c r="N27" s="50">
        <f t="shared" si="70"/>
        <v>1.0000000000000001E-5</v>
      </c>
      <c r="O27" s="50">
        <f t="shared" si="70"/>
        <v>1.0000000000000001E-5</v>
      </c>
      <c r="P27" s="50">
        <f t="shared" si="70"/>
        <v>1.0000000000000001E-5</v>
      </c>
      <c r="Q27" s="50">
        <f t="shared" si="70"/>
        <v>1.0000000000000001E-5</v>
      </c>
      <c r="R27" s="50">
        <f t="shared" si="70"/>
        <v>1.0000000000000001E-5</v>
      </c>
      <c r="S27" s="50">
        <f t="shared" si="70"/>
        <v>1.0000000000000001E-5</v>
      </c>
      <c r="T27" s="50">
        <f t="shared" si="70"/>
        <v>1.0000000000000001E-5</v>
      </c>
      <c r="U27" s="50">
        <f t="shared" si="70"/>
        <v>1.0000000000000001E-5</v>
      </c>
      <c r="V27" s="50">
        <f t="shared" si="70"/>
        <v>1.0000000000000001E-5</v>
      </c>
      <c r="W27" s="50">
        <f t="shared" si="70"/>
        <v>1.0000000000000001E-5</v>
      </c>
      <c r="X27" s="50">
        <f t="shared" si="70"/>
        <v>1.0000000000000001E-5</v>
      </c>
      <c r="Y27" s="50">
        <f t="shared" si="70"/>
        <v>1.0000000000000001E-5</v>
      </c>
      <c r="Z27" s="50">
        <f t="shared" si="70"/>
        <v>1.0000000000000001E-5</v>
      </c>
      <c r="AA27" s="50">
        <f t="shared" si="70"/>
        <v>1.0000000000000001E-5</v>
      </c>
      <c r="AB27" s="50">
        <f t="shared" si="70"/>
        <v>1.0000000000000001E-5</v>
      </c>
      <c r="AC27" s="50">
        <f t="shared" si="70"/>
        <v>1.0000000000000001E-5</v>
      </c>
      <c r="AD27" s="50">
        <f t="shared" si="70"/>
        <v>1.0000000000000001E-5</v>
      </c>
      <c r="AE27" s="50">
        <f t="shared" si="70"/>
        <v>1.0000000000000001E-5</v>
      </c>
      <c r="AF27" s="50">
        <f t="shared" si="70"/>
        <v>1.0000000000000001E-5</v>
      </c>
      <c r="AG27" s="50">
        <f t="shared" si="70"/>
        <v>1.0000000000000001E-5</v>
      </c>
      <c r="AH27" s="50">
        <f t="shared" si="70"/>
        <v>1.0000000000000001E-5</v>
      </c>
      <c r="AI27" s="50">
        <f t="shared" si="70"/>
        <v>1.0000000000000001E-5</v>
      </c>
      <c r="AJ27" s="50">
        <f t="shared" si="70"/>
        <v>1.0000000000000001E-5</v>
      </c>
      <c r="AK27" s="50">
        <f t="shared" si="70"/>
        <v>1.0000000000000001E-5</v>
      </c>
      <c r="AL27" s="50">
        <f t="shared" si="70"/>
        <v>1.0000000000000001E-5</v>
      </c>
      <c r="AM27" s="50">
        <f t="shared" si="70"/>
        <v>1.0000000000000001E-5</v>
      </c>
      <c r="AN27" s="50">
        <f t="shared" si="70"/>
        <v>1.0000000000000001E-5</v>
      </c>
      <c r="AO27" s="50">
        <f t="shared" si="70"/>
        <v>1.0000000000000001E-5</v>
      </c>
      <c r="AP27" s="50">
        <f t="shared" si="70"/>
        <v>1.0000000000000001E-5</v>
      </c>
      <c r="AQ27" s="50">
        <f t="shared" si="70"/>
        <v>1.0000000000000001E-5</v>
      </c>
      <c r="AR27" s="50">
        <f t="shared" si="70"/>
        <v>1.0000000000000001E-5</v>
      </c>
      <c r="AS27" s="50">
        <f t="shared" si="70"/>
        <v>1.0000000000000001E-5</v>
      </c>
      <c r="AT27" s="50">
        <f t="shared" si="70"/>
        <v>1.0000000000000001E-5</v>
      </c>
      <c r="AU27" s="50">
        <f t="shared" si="70"/>
        <v>1.0000000000000001E-5</v>
      </c>
      <c r="AV27" s="50">
        <f t="shared" si="70"/>
        <v>1.0000000000000001E-5</v>
      </c>
      <c r="AW27" s="50">
        <f t="shared" si="70"/>
        <v>1.0000000000000001E-5</v>
      </c>
      <c r="AX27" s="50">
        <f t="shared" si="70"/>
        <v>1.0000000000000001E-5</v>
      </c>
      <c r="AY27" s="50">
        <f t="shared" si="70"/>
        <v>1.0000000000000001E-5</v>
      </c>
      <c r="AZ27" s="50">
        <f t="shared" si="70"/>
        <v>1.0000000000000001E-5</v>
      </c>
      <c r="BA27" s="50">
        <f t="shared" si="70"/>
        <v>1.0000000000000001E-5</v>
      </c>
      <c r="BB27" s="50">
        <f t="shared" si="70"/>
        <v>1.0000000000000001E-5</v>
      </c>
      <c r="BC27" s="50">
        <f t="shared" si="70"/>
        <v>1.0000000000000001E-5</v>
      </c>
    </row>
    <row r="28" spans="1:55" ht="50.1" hidden="1" customHeight="1" x14ac:dyDescent="0.25">
      <c r="A28" s="111"/>
      <c r="B28" s="67"/>
      <c r="C28" s="89"/>
      <c r="D28" s="89"/>
      <c r="E28" s="51"/>
      <c r="F28" s="52" t="str">
        <f t="shared" ref="F28:AK28" si="71">IF(OR(F25="",$E$25=""),"1",F27^$E$25)</f>
        <v>1</v>
      </c>
      <c r="G28" s="52" t="str">
        <f t="shared" si="71"/>
        <v>1</v>
      </c>
      <c r="H28" s="52" t="str">
        <f t="shared" si="71"/>
        <v>1</v>
      </c>
      <c r="I28" s="52" t="str">
        <f t="shared" si="71"/>
        <v>1</v>
      </c>
      <c r="J28" s="52" t="str">
        <f t="shared" si="71"/>
        <v>1</v>
      </c>
      <c r="K28" s="52" t="str">
        <f t="shared" si="71"/>
        <v>1</v>
      </c>
      <c r="L28" s="52" t="str">
        <f t="shared" si="71"/>
        <v>1</v>
      </c>
      <c r="M28" s="52" t="str">
        <f t="shared" si="71"/>
        <v>1</v>
      </c>
      <c r="N28" s="52" t="str">
        <f t="shared" si="71"/>
        <v>1</v>
      </c>
      <c r="O28" s="52" t="str">
        <f t="shared" si="71"/>
        <v>1</v>
      </c>
      <c r="P28" s="52" t="str">
        <f t="shared" si="71"/>
        <v>1</v>
      </c>
      <c r="Q28" s="52" t="str">
        <f t="shared" si="71"/>
        <v>1</v>
      </c>
      <c r="R28" s="52" t="str">
        <f t="shared" si="71"/>
        <v>1</v>
      </c>
      <c r="S28" s="52" t="str">
        <f t="shared" si="71"/>
        <v>1</v>
      </c>
      <c r="T28" s="52" t="str">
        <f t="shared" si="71"/>
        <v>1</v>
      </c>
      <c r="U28" s="52" t="str">
        <f t="shared" si="71"/>
        <v>1</v>
      </c>
      <c r="V28" s="52" t="str">
        <f t="shared" si="71"/>
        <v>1</v>
      </c>
      <c r="W28" s="52" t="str">
        <f t="shared" si="71"/>
        <v>1</v>
      </c>
      <c r="X28" s="52" t="str">
        <f t="shared" si="71"/>
        <v>1</v>
      </c>
      <c r="Y28" s="52" t="str">
        <f t="shared" si="71"/>
        <v>1</v>
      </c>
      <c r="Z28" s="52" t="str">
        <f t="shared" si="71"/>
        <v>1</v>
      </c>
      <c r="AA28" s="52" t="str">
        <f t="shared" si="71"/>
        <v>1</v>
      </c>
      <c r="AB28" s="52" t="str">
        <f t="shared" si="71"/>
        <v>1</v>
      </c>
      <c r="AC28" s="52" t="str">
        <f t="shared" si="71"/>
        <v>1</v>
      </c>
      <c r="AD28" s="52" t="str">
        <f t="shared" si="71"/>
        <v>1</v>
      </c>
      <c r="AE28" s="52" t="str">
        <f t="shared" si="71"/>
        <v>1</v>
      </c>
      <c r="AF28" s="52" t="str">
        <f t="shared" si="71"/>
        <v>1</v>
      </c>
      <c r="AG28" s="52" t="str">
        <f t="shared" si="71"/>
        <v>1</v>
      </c>
      <c r="AH28" s="52" t="str">
        <f t="shared" si="71"/>
        <v>1</v>
      </c>
      <c r="AI28" s="52" t="str">
        <f t="shared" si="71"/>
        <v>1</v>
      </c>
      <c r="AJ28" s="52" t="str">
        <f t="shared" si="71"/>
        <v>1</v>
      </c>
      <c r="AK28" s="52" t="str">
        <f t="shared" si="71"/>
        <v>1</v>
      </c>
      <c r="AL28" s="52" t="str">
        <f t="shared" ref="AL28:BC28" si="72">IF(OR(AL25="",$E$25=""),"1",AL27^$E$25)</f>
        <v>1</v>
      </c>
      <c r="AM28" s="52" t="str">
        <f t="shared" si="72"/>
        <v>1</v>
      </c>
      <c r="AN28" s="52" t="str">
        <f t="shared" si="72"/>
        <v>1</v>
      </c>
      <c r="AO28" s="52" t="str">
        <f t="shared" si="72"/>
        <v>1</v>
      </c>
      <c r="AP28" s="52" t="str">
        <f t="shared" si="72"/>
        <v>1</v>
      </c>
      <c r="AQ28" s="52" t="str">
        <f t="shared" si="72"/>
        <v>1</v>
      </c>
      <c r="AR28" s="52" t="str">
        <f t="shared" si="72"/>
        <v>1</v>
      </c>
      <c r="AS28" s="52" t="str">
        <f t="shared" si="72"/>
        <v>1</v>
      </c>
      <c r="AT28" s="52" t="str">
        <f t="shared" si="72"/>
        <v>1</v>
      </c>
      <c r="AU28" s="52" t="str">
        <f t="shared" si="72"/>
        <v>1</v>
      </c>
      <c r="AV28" s="52" t="str">
        <f t="shared" si="72"/>
        <v>1</v>
      </c>
      <c r="AW28" s="52" t="str">
        <f t="shared" si="72"/>
        <v>1</v>
      </c>
      <c r="AX28" s="52" t="str">
        <f t="shared" si="72"/>
        <v>1</v>
      </c>
      <c r="AY28" s="52" t="str">
        <f t="shared" si="72"/>
        <v>1</v>
      </c>
      <c r="AZ28" s="52" t="str">
        <f t="shared" si="72"/>
        <v>1</v>
      </c>
      <c r="BA28" s="52" t="str">
        <f t="shared" si="72"/>
        <v>1</v>
      </c>
      <c r="BB28" s="52" t="str">
        <f t="shared" si="72"/>
        <v>1</v>
      </c>
      <c r="BC28" s="52" t="str">
        <f t="shared" si="72"/>
        <v>1</v>
      </c>
    </row>
    <row r="29" spans="1:55" ht="50.1" customHeight="1" x14ac:dyDescent="0.25">
      <c r="A29" s="111"/>
      <c r="B29" s="47"/>
      <c r="C29" s="86"/>
      <c r="D29" s="86"/>
      <c r="E29" s="49"/>
      <c r="F29" s="50"/>
      <c r="G29" s="49"/>
      <c r="H29" s="50"/>
      <c r="I29" s="49"/>
      <c r="J29" s="50"/>
      <c r="K29" s="49"/>
      <c r="L29" s="50"/>
      <c r="M29" s="49"/>
      <c r="N29" s="50"/>
      <c r="O29" s="49"/>
      <c r="P29" s="50"/>
      <c r="Q29" s="49"/>
      <c r="R29" s="50"/>
      <c r="S29" s="49"/>
      <c r="T29" s="50"/>
      <c r="U29" s="49"/>
      <c r="V29" s="50"/>
      <c r="W29" s="49"/>
      <c r="X29" s="50"/>
      <c r="Y29" s="49"/>
      <c r="Z29" s="50"/>
      <c r="AA29" s="49"/>
      <c r="AB29" s="50"/>
      <c r="AC29" s="49"/>
      <c r="AD29" s="50"/>
      <c r="AE29" s="49"/>
      <c r="AF29" s="50"/>
      <c r="AG29" s="49"/>
      <c r="AH29" s="50"/>
      <c r="AI29" s="49"/>
      <c r="AJ29" s="50"/>
      <c r="AK29" s="49"/>
      <c r="AL29" s="50"/>
      <c r="AM29" s="49"/>
      <c r="AN29" s="50"/>
      <c r="AO29" s="49"/>
      <c r="AP29" s="50"/>
      <c r="AQ29" s="49"/>
      <c r="AR29" s="50"/>
      <c r="AS29" s="49"/>
      <c r="AT29" s="50"/>
      <c r="AU29" s="49"/>
      <c r="AV29" s="50"/>
      <c r="AW29" s="49"/>
      <c r="AX29" s="50"/>
      <c r="AY29" s="49"/>
      <c r="AZ29" s="50"/>
      <c r="BA29" s="49"/>
      <c r="BB29" s="50"/>
      <c r="BC29" s="49"/>
    </row>
    <row r="30" spans="1:55" ht="50.1" hidden="1" customHeight="1" x14ac:dyDescent="0.25">
      <c r="A30" s="111"/>
      <c r="B30" s="81"/>
      <c r="C30" s="87"/>
      <c r="D30" s="87"/>
      <c r="E30" s="49"/>
      <c r="F30" s="50">
        <f>IF($D$29="",F29,MIN(F29,$D$29))</f>
        <v>0</v>
      </c>
      <c r="G30" s="50">
        <f>IF($D$29="",G29,MIN(G29,$D$29))</f>
        <v>0</v>
      </c>
      <c r="H30" s="50">
        <f t="shared" ref="H30:BC30" si="73">IF($D$29="",H29,MIN(H29,$D$29))</f>
        <v>0</v>
      </c>
      <c r="I30" s="50">
        <f t="shared" si="73"/>
        <v>0</v>
      </c>
      <c r="J30" s="50">
        <f t="shared" si="73"/>
        <v>0</v>
      </c>
      <c r="K30" s="50">
        <f t="shared" si="73"/>
        <v>0</v>
      </c>
      <c r="L30" s="50">
        <f t="shared" si="73"/>
        <v>0</v>
      </c>
      <c r="M30" s="50">
        <f t="shared" si="73"/>
        <v>0</v>
      </c>
      <c r="N30" s="50">
        <f t="shared" si="73"/>
        <v>0</v>
      </c>
      <c r="O30" s="50">
        <f t="shared" si="73"/>
        <v>0</v>
      </c>
      <c r="P30" s="50">
        <f t="shared" si="73"/>
        <v>0</v>
      </c>
      <c r="Q30" s="50">
        <f t="shared" si="73"/>
        <v>0</v>
      </c>
      <c r="R30" s="50">
        <f t="shared" si="73"/>
        <v>0</v>
      </c>
      <c r="S30" s="50">
        <f t="shared" si="73"/>
        <v>0</v>
      </c>
      <c r="T30" s="50">
        <f t="shared" si="73"/>
        <v>0</v>
      </c>
      <c r="U30" s="50">
        <f t="shared" si="73"/>
        <v>0</v>
      </c>
      <c r="V30" s="50">
        <f t="shared" si="73"/>
        <v>0</v>
      </c>
      <c r="W30" s="50">
        <f t="shared" si="73"/>
        <v>0</v>
      </c>
      <c r="X30" s="50">
        <f t="shared" si="73"/>
        <v>0</v>
      </c>
      <c r="Y30" s="50">
        <f t="shared" si="73"/>
        <v>0</v>
      </c>
      <c r="Z30" s="50">
        <f t="shared" si="73"/>
        <v>0</v>
      </c>
      <c r="AA30" s="50">
        <f t="shared" si="73"/>
        <v>0</v>
      </c>
      <c r="AB30" s="50">
        <f t="shared" si="73"/>
        <v>0</v>
      </c>
      <c r="AC30" s="50">
        <f t="shared" si="73"/>
        <v>0</v>
      </c>
      <c r="AD30" s="50">
        <f t="shared" si="73"/>
        <v>0</v>
      </c>
      <c r="AE30" s="50">
        <f t="shared" si="73"/>
        <v>0</v>
      </c>
      <c r="AF30" s="50">
        <f t="shared" si="73"/>
        <v>0</v>
      </c>
      <c r="AG30" s="50">
        <f t="shared" si="73"/>
        <v>0</v>
      </c>
      <c r="AH30" s="50">
        <f t="shared" si="73"/>
        <v>0</v>
      </c>
      <c r="AI30" s="50">
        <f t="shared" si="73"/>
        <v>0</v>
      </c>
      <c r="AJ30" s="50">
        <f t="shared" si="73"/>
        <v>0</v>
      </c>
      <c r="AK30" s="50">
        <f t="shared" si="73"/>
        <v>0</v>
      </c>
      <c r="AL30" s="50">
        <f t="shared" si="73"/>
        <v>0</v>
      </c>
      <c r="AM30" s="50">
        <f t="shared" si="73"/>
        <v>0</v>
      </c>
      <c r="AN30" s="50">
        <f t="shared" si="73"/>
        <v>0</v>
      </c>
      <c r="AO30" s="50">
        <f t="shared" si="73"/>
        <v>0</v>
      </c>
      <c r="AP30" s="50">
        <f t="shared" si="73"/>
        <v>0</v>
      </c>
      <c r="AQ30" s="50">
        <f t="shared" si="73"/>
        <v>0</v>
      </c>
      <c r="AR30" s="50">
        <f t="shared" si="73"/>
        <v>0</v>
      </c>
      <c r="AS30" s="50">
        <f t="shared" si="73"/>
        <v>0</v>
      </c>
      <c r="AT30" s="50">
        <f t="shared" si="73"/>
        <v>0</v>
      </c>
      <c r="AU30" s="50">
        <f t="shared" si="73"/>
        <v>0</v>
      </c>
      <c r="AV30" s="50">
        <f t="shared" si="73"/>
        <v>0</v>
      </c>
      <c r="AW30" s="50">
        <f t="shared" si="73"/>
        <v>0</v>
      </c>
      <c r="AX30" s="50">
        <f t="shared" si="73"/>
        <v>0</v>
      </c>
      <c r="AY30" s="50">
        <f t="shared" si="73"/>
        <v>0</v>
      </c>
      <c r="AZ30" s="50">
        <f t="shared" si="73"/>
        <v>0</v>
      </c>
      <c r="BA30" s="50">
        <f t="shared" si="73"/>
        <v>0</v>
      </c>
      <c r="BB30" s="50">
        <f t="shared" si="73"/>
        <v>0</v>
      </c>
      <c r="BC30" s="50">
        <f t="shared" si="73"/>
        <v>0</v>
      </c>
    </row>
    <row r="31" spans="1:55" ht="50.1" hidden="1" customHeight="1" x14ac:dyDescent="0.25">
      <c r="A31" s="111"/>
      <c r="B31" s="66"/>
      <c r="C31" s="88"/>
      <c r="D31" s="88"/>
      <c r="E31" s="49"/>
      <c r="F31" s="50">
        <f>IF(F29=0,0.00001,F30)</f>
        <v>1.0000000000000001E-5</v>
      </c>
      <c r="G31" s="50">
        <f>IF(G29=0,0.00001,G30)</f>
        <v>1.0000000000000001E-5</v>
      </c>
      <c r="H31" s="50">
        <f t="shared" ref="H31:BC31" si="74">IF(H29=0,0.00001,H30)</f>
        <v>1.0000000000000001E-5</v>
      </c>
      <c r="I31" s="50">
        <f t="shared" si="74"/>
        <v>1.0000000000000001E-5</v>
      </c>
      <c r="J31" s="50">
        <f t="shared" si="74"/>
        <v>1.0000000000000001E-5</v>
      </c>
      <c r="K31" s="50">
        <f t="shared" si="74"/>
        <v>1.0000000000000001E-5</v>
      </c>
      <c r="L31" s="50">
        <f t="shared" si="74"/>
        <v>1.0000000000000001E-5</v>
      </c>
      <c r="M31" s="50">
        <f t="shared" si="74"/>
        <v>1.0000000000000001E-5</v>
      </c>
      <c r="N31" s="50">
        <f t="shared" si="74"/>
        <v>1.0000000000000001E-5</v>
      </c>
      <c r="O31" s="50">
        <f t="shared" si="74"/>
        <v>1.0000000000000001E-5</v>
      </c>
      <c r="P31" s="50">
        <f t="shared" si="74"/>
        <v>1.0000000000000001E-5</v>
      </c>
      <c r="Q31" s="50">
        <f t="shared" si="74"/>
        <v>1.0000000000000001E-5</v>
      </c>
      <c r="R31" s="50">
        <f t="shared" si="74"/>
        <v>1.0000000000000001E-5</v>
      </c>
      <c r="S31" s="50">
        <f t="shared" si="74"/>
        <v>1.0000000000000001E-5</v>
      </c>
      <c r="T31" s="50">
        <f t="shared" si="74"/>
        <v>1.0000000000000001E-5</v>
      </c>
      <c r="U31" s="50">
        <f t="shared" si="74"/>
        <v>1.0000000000000001E-5</v>
      </c>
      <c r="V31" s="50">
        <f t="shared" si="74"/>
        <v>1.0000000000000001E-5</v>
      </c>
      <c r="W31" s="50">
        <f t="shared" si="74"/>
        <v>1.0000000000000001E-5</v>
      </c>
      <c r="X31" s="50">
        <f t="shared" si="74"/>
        <v>1.0000000000000001E-5</v>
      </c>
      <c r="Y31" s="50">
        <f t="shared" si="74"/>
        <v>1.0000000000000001E-5</v>
      </c>
      <c r="Z31" s="50">
        <f t="shared" si="74"/>
        <v>1.0000000000000001E-5</v>
      </c>
      <c r="AA31" s="50">
        <f t="shared" si="74"/>
        <v>1.0000000000000001E-5</v>
      </c>
      <c r="AB31" s="50">
        <f t="shared" si="74"/>
        <v>1.0000000000000001E-5</v>
      </c>
      <c r="AC31" s="50">
        <f t="shared" si="74"/>
        <v>1.0000000000000001E-5</v>
      </c>
      <c r="AD31" s="50">
        <f t="shared" si="74"/>
        <v>1.0000000000000001E-5</v>
      </c>
      <c r="AE31" s="50">
        <f t="shared" si="74"/>
        <v>1.0000000000000001E-5</v>
      </c>
      <c r="AF31" s="50">
        <f t="shared" si="74"/>
        <v>1.0000000000000001E-5</v>
      </c>
      <c r="AG31" s="50">
        <f t="shared" si="74"/>
        <v>1.0000000000000001E-5</v>
      </c>
      <c r="AH31" s="50">
        <f t="shared" si="74"/>
        <v>1.0000000000000001E-5</v>
      </c>
      <c r="AI31" s="50">
        <f t="shared" si="74"/>
        <v>1.0000000000000001E-5</v>
      </c>
      <c r="AJ31" s="50">
        <f t="shared" si="74"/>
        <v>1.0000000000000001E-5</v>
      </c>
      <c r="AK31" s="50">
        <f t="shared" si="74"/>
        <v>1.0000000000000001E-5</v>
      </c>
      <c r="AL31" s="50">
        <f t="shared" si="74"/>
        <v>1.0000000000000001E-5</v>
      </c>
      <c r="AM31" s="50">
        <f t="shared" si="74"/>
        <v>1.0000000000000001E-5</v>
      </c>
      <c r="AN31" s="50">
        <f t="shared" si="74"/>
        <v>1.0000000000000001E-5</v>
      </c>
      <c r="AO31" s="50">
        <f t="shared" si="74"/>
        <v>1.0000000000000001E-5</v>
      </c>
      <c r="AP31" s="50">
        <f t="shared" si="74"/>
        <v>1.0000000000000001E-5</v>
      </c>
      <c r="AQ31" s="50">
        <f t="shared" si="74"/>
        <v>1.0000000000000001E-5</v>
      </c>
      <c r="AR31" s="50">
        <f t="shared" si="74"/>
        <v>1.0000000000000001E-5</v>
      </c>
      <c r="AS31" s="50">
        <f t="shared" si="74"/>
        <v>1.0000000000000001E-5</v>
      </c>
      <c r="AT31" s="50">
        <f t="shared" si="74"/>
        <v>1.0000000000000001E-5</v>
      </c>
      <c r="AU31" s="50">
        <f t="shared" si="74"/>
        <v>1.0000000000000001E-5</v>
      </c>
      <c r="AV31" s="50">
        <f t="shared" si="74"/>
        <v>1.0000000000000001E-5</v>
      </c>
      <c r="AW31" s="50">
        <f t="shared" si="74"/>
        <v>1.0000000000000001E-5</v>
      </c>
      <c r="AX31" s="50">
        <f t="shared" si="74"/>
        <v>1.0000000000000001E-5</v>
      </c>
      <c r="AY31" s="50">
        <f t="shared" si="74"/>
        <v>1.0000000000000001E-5</v>
      </c>
      <c r="AZ31" s="50">
        <f t="shared" si="74"/>
        <v>1.0000000000000001E-5</v>
      </c>
      <c r="BA31" s="50">
        <f t="shared" si="74"/>
        <v>1.0000000000000001E-5</v>
      </c>
      <c r="BB31" s="50">
        <f t="shared" si="74"/>
        <v>1.0000000000000001E-5</v>
      </c>
      <c r="BC31" s="50">
        <f t="shared" si="74"/>
        <v>1.0000000000000001E-5</v>
      </c>
    </row>
    <row r="32" spans="1:55" ht="50.1" hidden="1" customHeight="1" x14ac:dyDescent="0.25">
      <c r="A32" s="111"/>
      <c r="B32" s="67"/>
      <c r="C32" s="89"/>
      <c r="D32" s="89"/>
      <c r="E32" s="51"/>
      <c r="F32" s="52" t="str">
        <f t="shared" ref="F32:AK32" si="75">IF(OR(F29="",$E$29=""),"1",F31^$E$29)</f>
        <v>1</v>
      </c>
      <c r="G32" s="52" t="str">
        <f t="shared" si="75"/>
        <v>1</v>
      </c>
      <c r="H32" s="52" t="str">
        <f t="shared" si="75"/>
        <v>1</v>
      </c>
      <c r="I32" s="52" t="str">
        <f t="shared" si="75"/>
        <v>1</v>
      </c>
      <c r="J32" s="52" t="str">
        <f t="shared" si="75"/>
        <v>1</v>
      </c>
      <c r="K32" s="52" t="str">
        <f t="shared" si="75"/>
        <v>1</v>
      </c>
      <c r="L32" s="52" t="str">
        <f t="shared" si="75"/>
        <v>1</v>
      </c>
      <c r="M32" s="52" t="str">
        <f t="shared" si="75"/>
        <v>1</v>
      </c>
      <c r="N32" s="52" t="str">
        <f t="shared" si="75"/>
        <v>1</v>
      </c>
      <c r="O32" s="52" t="str">
        <f t="shared" si="75"/>
        <v>1</v>
      </c>
      <c r="P32" s="52" t="str">
        <f t="shared" si="75"/>
        <v>1</v>
      </c>
      <c r="Q32" s="52" t="str">
        <f t="shared" si="75"/>
        <v>1</v>
      </c>
      <c r="R32" s="52" t="str">
        <f t="shared" si="75"/>
        <v>1</v>
      </c>
      <c r="S32" s="52" t="str">
        <f t="shared" si="75"/>
        <v>1</v>
      </c>
      <c r="T32" s="52" t="str">
        <f t="shared" si="75"/>
        <v>1</v>
      </c>
      <c r="U32" s="52" t="str">
        <f t="shared" si="75"/>
        <v>1</v>
      </c>
      <c r="V32" s="52" t="str">
        <f t="shared" si="75"/>
        <v>1</v>
      </c>
      <c r="W32" s="52" t="str">
        <f t="shared" si="75"/>
        <v>1</v>
      </c>
      <c r="X32" s="52" t="str">
        <f t="shared" si="75"/>
        <v>1</v>
      </c>
      <c r="Y32" s="52" t="str">
        <f t="shared" si="75"/>
        <v>1</v>
      </c>
      <c r="Z32" s="52" t="str">
        <f t="shared" si="75"/>
        <v>1</v>
      </c>
      <c r="AA32" s="52" t="str">
        <f t="shared" si="75"/>
        <v>1</v>
      </c>
      <c r="AB32" s="52" t="str">
        <f t="shared" si="75"/>
        <v>1</v>
      </c>
      <c r="AC32" s="52" t="str">
        <f t="shared" si="75"/>
        <v>1</v>
      </c>
      <c r="AD32" s="52" t="str">
        <f t="shared" si="75"/>
        <v>1</v>
      </c>
      <c r="AE32" s="52" t="str">
        <f t="shared" si="75"/>
        <v>1</v>
      </c>
      <c r="AF32" s="52" t="str">
        <f t="shared" si="75"/>
        <v>1</v>
      </c>
      <c r="AG32" s="52" t="str">
        <f t="shared" si="75"/>
        <v>1</v>
      </c>
      <c r="AH32" s="52" t="str">
        <f t="shared" si="75"/>
        <v>1</v>
      </c>
      <c r="AI32" s="52" t="str">
        <f t="shared" si="75"/>
        <v>1</v>
      </c>
      <c r="AJ32" s="52" t="str">
        <f t="shared" si="75"/>
        <v>1</v>
      </c>
      <c r="AK32" s="52" t="str">
        <f t="shared" si="75"/>
        <v>1</v>
      </c>
      <c r="AL32" s="52" t="str">
        <f t="shared" ref="AL32:BC32" si="76">IF(OR(AL29="",$E$29=""),"1",AL31^$E$29)</f>
        <v>1</v>
      </c>
      <c r="AM32" s="52" t="str">
        <f t="shared" si="76"/>
        <v>1</v>
      </c>
      <c r="AN32" s="52" t="str">
        <f t="shared" si="76"/>
        <v>1</v>
      </c>
      <c r="AO32" s="52" t="str">
        <f t="shared" si="76"/>
        <v>1</v>
      </c>
      <c r="AP32" s="52" t="str">
        <f t="shared" si="76"/>
        <v>1</v>
      </c>
      <c r="AQ32" s="52" t="str">
        <f t="shared" si="76"/>
        <v>1</v>
      </c>
      <c r="AR32" s="52" t="str">
        <f t="shared" si="76"/>
        <v>1</v>
      </c>
      <c r="AS32" s="52" t="str">
        <f t="shared" si="76"/>
        <v>1</v>
      </c>
      <c r="AT32" s="52" t="str">
        <f t="shared" si="76"/>
        <v>1</v>
      </c>
      <c r="AU32" s="52" t="str">
        <f t="shared" si="76"/>
        <v>1</v>
      </c>
      <c r="AV32" s="52" t="str">
        <f t="shared" si="76"/>
        <v>1</v>
      </c>
      <c r="AW32" s="52" t="str">
        <f t="shared" si="76"/>
        <v>1</v>
      </c>
      <c r="AX32" s="52" t="str">
        <f t="shared" si="76"/>
        <v>1</v>
      </c>
      <c r="AY32" s="52" t="str">
        <f t="shared" si="76"/>
        <v>1</v>
      </c>
      <c r="AZ32" s="52" t="str">
        <f t="shared" si="76"/>
        <v>1</v>
      </c>
      <c r="BA32" s="52" t="str">
        <f t="shared" si="76"/>
        <v>1</v>
      </c>
      <c r="BB32" s="52" t="str">
        <f t="shared" si="76"/>
        <v>1</v>
      </c>
      <c r="BC32" s="52" t="str">
        <f t="shared" si="76"/>
        <v>1</v>
      </c>
    </row>
    <row r="33" spans="1:55" ht="50.1" customHeight="1" x14ac:dyDescent="0.25">
      <c r="A33" s="111"/>
      <c r="B33" s="47"/>
      <c r="C33" s="86"/>
      <c r="D33" s="86"/>
      <c r="E33" s="53"/>
      <c r="F33" s="50"/>
      <c r="G33" s="49"/>
      <c r="H33" s="50"/>
      <c r="I33" s="49"/>
      <c r="J33" s="50"/>
      <c r="K33" s="49"/>
      <c r="L33" s="50"/>
      <c r="M33" s="49"/>
      <c r="N33" s="50"/>
      <c r="O33" s="49"/>
      <c r="P33" s="50"/>
      <c r="Q33" s="49"/>
      <c r="R33" s="50"/>
      <c r="S33" s="49"/>
      <c r="T33" s="50"/>
      <c r="U33" s="49"/>
      <c r="V33" s="50"/>
      <c r="W33" s="49"/>
      <c r="X33" s="50"/>
      <c r="Y33" s="49"/>
      <c r="Z33" s="50"/>
      <c r="AA33" s="49"/>
      <c r="AB33" s="50"/>
      <c r="AC33" s="49"/>
      <c r="AD33" s="50"/>
      <c r="AE33" s="49"/>
      <c r="AF33" s="50"/>
      <c r="AG33" s="49"/>
      <c r="AH33" s="50"/>
      <c r="AI33" s="49"/>
      <c r="AJ33" s="50"/>
      <c r="AK33" s="49"/>
      <c r="AL33" s="50"/>
      <c r="AM33" s="49"/>
      <c r="AN33" s="50"/>
      <c r="AO33" s="49"/>
      <c r="AP33" s="50"/>
      <c r="AQ33" s="49"/>
      <c r="AR33" s="50"/>
      <c r="AS33" s="49"/>
      <c r="AT33" s="50"/>
      <c r="AU33" s="49"/>
      <c r="AV33" s="50"/>
      <c r="AW33" s="49"/>
      <c r="AX33" s="50"/>
      <c r="AY33" s="49"/>
      <c r="AZ33" s="50"/>
      <c r="BA33" s="49"/>
      <c r="BB33" s="50"/>
      <c r="BC33" s="49"/>
    </row>
    <row r="34" spans="1:55" ht="50.1" hidden="1" customHeight="1" x14ac:dyDescent="0.25">
      <c r="A34" s="111"/>
      <c r="B34" s="81"/>
      <c r="C34" s="87"/>
      <c r="D34" s="87"/>
      <c r="E34" s="53"/>
      <c r="F34" s="50">
        <f>IF($D$33="",F33,MIN(F33,$D$33))</f>
        <v>0</v>
      </c>
      <c r="G34" s="50">
        <f t="shared" ref="G34:BC34" si="77">IF($D$33="",G33,MIN(G33,$D$33))</f>
        <v>0</v>
      </c>
      <c r="H34" s="50">
        <f t="shared" si="77"/>
        <v>0</v>
      </c>
      <c r="I34" s="50">
        <f t="shared" si="77"/>
        <v>0</v>
      </c>
      <c r="J34" s="50">
        <f t="shared" si="77"/>
        <v>0</v>
      </c>
      <c r="K34" s="50">
        <f t="shared" si="77"/>
        <v>0</v>
      </c>
      <c r="L34" s="50">
        <f t="shared" si="77"/>
        <v>0</v>
      </c>
      <c r="M34" s="50">
        <f t="shared" si="77"/>
        <v>0</v>
      </c>
      <c r="N34" s="50">
        <f t="shared" si="77"/>
        <v>0</v>
      </c>
      <c r="O34" s="50">
        <f t="shared" si="77"/>
        <v>0</v>
      </c>
      <c r="P34" s="50">
        <f t="shared" si="77"/>
        <v>0</v>
      </c>
      <c r="Q34" s="50">
        <f t="shared" si="77"/>
        <v>0</v>
      </c>
      <c r="R34" s="50">
        <f t="shared" si="77"/>
        <v>0</v>
      </c>
      <c r="S34" s="50">
        <f t="shared" si="77"/>
        <v>0</v>
      </c>
      <c r="T34" s="50">
        <f t="shared" si="77"/>
        <v>0</v>
      </c>
      <c r="U34" s="50">
        <f t="shared" si="77"/>
        <v>0</v>
      </c>
      <c r="V34" s="50">
        <f t="shared" si="77"/>
        <v>0</v>
      </c>
      <c r="W34" s="50">
        <f t="shared" si="77"/>
        <v>0</v>
      </c>
      <c r="X34" s="50">
        <f t="shared" si="77"/>
        <v>0</v>
      </c>
      <c r="Y34" s="50">
        <f t="shared" si="77"/>
        <v>0</v>
      </c>
      <c r="Z34" s="50">
        <f t="shared" si="77"/>
        <v>0</v>
      </c>
      <c r="AA34" s="50">
        <f t="shared" si="77"/>
        <v>0</v>
      </c>
      <c r="AB34" s="50">
        <f t="shared" si="77"/>
        <v>0</v>
      </c>
      <c r="AC34" s="50">
        <f t="shared" si="77"/>
        <v>0</v>
      </c>
      <c r="AD34" s="50">
        <f t="shared" si="77"/>
        <v>0</v>
      </c>
      <c r="AE34" s="50">
        <f t="shared" si="77"/>
        <v>0</v>
      </c>
      <c r="AF34" s="50">
        <f t="shared" si="77"/>
        <v>0</v>
      </c>
      <c r="AG34" s="50">
        <f t="shared" si="77"/>
        <v>0</v>
      </c>
      <c r="AH34" s="50">
        <f t="shared" si="77"/>
        <v>0</v>
      </c>
      <c r="AI34" s="50">
        <f t="shared" si="77"/>
        <v>0</v>
      </c>
      <c r="AJ34" s="50">
        <f t="shared" si="77"/>
        <v>0</v>
      </c>
      <c r="AK34" s="50">
        <f t="shared" si="77"/>
        <v>0</v>
      </c>
      <c r="AL34" s="50">
        <f t="shared" si="77"/>
        <v>0</v>
      </c>
      <c r="AM34" s="50">
        <f t="shared" si="77"/>
        <v>0</v>
      </c>
      <c r="AN34" s="50">
        <f t="shared" si="77"/>
        <v>0</v>
      </c>
      <c r="AO34" s="50">
        <f t="shared" si="77"/>
        <v>0</v>
      </c>
      <c r="AP34" s="50">
        <f t="shared" si="77"/>
        <v>0</v>
      </c>
      <c r="AQ34" s="50">
        <f t="shared" si="77"/>
        <v>0</v>
      </c>
      <c r="AR34" s="50">
        <f t="shared" si="77"/>
        <v>0</v>
      </c>
      <c r="AS34" s="50">
        <f t="shared" si="77"/>
        <v>0</v>
      </c>
      <c r="AT34" s="50">
        <f t="shared" si="77"/>
        <v>0</v>
      </c>
      <c r="AU34" s="50">
        <f t="shared" si="77"/>
        <v>0</v>
      </c>
      <c r="AV34" s="50">
        <f t="shared" si="77"/>
        <v>0</v>
      </c>
      <c r="AW34" s="50">
        <f t="shared" si="77"/>
        <v>0</v>
      </c>
      <c r="AX34" s="50">
        <f t="shared" si="77"/>
        <v>0</v>
      </c>
      <c r="AY34" s="50">
        <f t="shared" si="77"/>
        <v>0</v>
      </c>
      <c r="AZ34" s="50">
        <f t="shared" si="77"/>
        <v>0</v>
      </c>
      <c r="BA34" s="50">
        <f t="shared" si="77"/>
        <v>0</v>
      </c>
      <c r="BB34" s="50">
        <f t="shared" si="77"/>
        <v>0</v>
      </c>
      <c r="BC34" s="50">
        <f t="shared" si="77"/>
        <v>0</v>
      </c>
    </row>
    <row r="35" spans="1:55" ht="50.1" hidden="1" customHeight="1" x14ac:dyDescent="0.25">
      <c r="A35" s="111"/>
      <c r="B35" s="66"/>
      <c r="C35" s="88"/>
      <c r="D35" s="88"/>
      <c r="E35" s="53"/>
      <c r="F35" s="50">
        <f>IF(F33=0,0.00001,F34)</f>
        <v>1.0000000000000001E-5</v>
      </c>
      <c r="G35" s="50">
        <f t="shared" ref="G35:BC35" si="78">IF(G33=0,0.00001,G34)</f>
        <v>1.0000000000000001E-5</v>
      </c>
      <c r="H35" s="50">
        <f t="shared" si="78"/>
        <v>1.0000000000000001E-5</v>
      </c>
      <c r="I35" s="50">
        <f t="shared" si="78"/>
        <v>1.0000000000000001E-5</v>
      </c>
      <c r="J35" s="50">
        <f t="shared" si="78"/>
        <v>1.0000000000000001E-5</v>
      </c>
      <c r="K35" s="50">
        <f t="shared" si="78"/>
        <v>1.0000000000000001E-5</v>
      </c>
      <c r="L35" s="50">
        <f t="shared" si="78"/>
        <v>1.0000000000000001E-5</v>
      </c>
      <c r="M35" s="50">
        <f t="shared" si="78"/>
        <v>1.0000000000000001E-5</v>
      </c>
      <c r="N35" s="50">
        <f t="shared" si="78"/>
        <v>1.0000000000000001E-5</v>
      </c>
      <c r="O35" s="50">
        <f t="shared" si="78"/>
        <v>1.0000000000000001E-5</v>
      </c>
      <c r="P35" s="50">
        <f t="shared" si="78"/>
        <v>1.0000000000000001E-5</v>
      </c>
      <c r="Q35" s="50">
        <f t="shared" si="78"/>
        <v>1.0000000000000001E-5</v>
      </c>
      <c r="R35" s="50">
        <f t="shared" si="78"/>
        <v>1.0000000000000001E-5</v>
      </c>
      <c r="S35" s="50">
        <f t="shared" si="78"/>
        <v>1.0000000000000001E-5</v>
      </c>
      <c r="T35" s="50">
        <f t="shared" si="78"/>
        <v>1.0000000000000001E-5</v>
      </c>
      <c r="U35" s="50">
        <f t="shared" si="78"/>
        <v>1.0000000000000001E-5</v>
      </c>
      <c r="V35" s="50">
        <f t="shared" si="78"/>
        <v>1.0000000000000001E-5</v>
      </c>
      <c r="W35" s="50">
        <f t="shared" si="78"/>
        <v>1.0000000000000001E-5</v>
      </c>
      <c r="X35" s="50">
        <f t="shared" si="78"/>
        <v>1.0000000000000001E-5</v>
      </c>
      <c r="Y35" s="50">
        <f t="shared" si="78"/>
        <v>1.0000000000000001E-5</v>
      </c>
      <c r="Z35" s="50">
        <f t="shared" si="78"/>
        <v>1.0000000000000001E-5</v>
      </c>
      <c r="AA35" s="50">
        <f t="shared" si="78"/>
        <v>1.0000000000000001E-5</v>
      </c>
      <c r="AB35" s="50">
        <f t="shared" si="78"/>
        <v>1.0000000000000001E-5</v>
      </c>
      <c r="AC35" s="50">
        <f t="shared" si="78"/>
        <v>1.0000000000000001E-5</v>
      </c>
      <c r="AD35" s="50">
        <f t="shared" si="78"/>
        <v>1.0000000000000001E-5</v>
      </c>
      <c r="AE35" s="50">
        <f t="shared" si="78"/>
        <v>1.0000000000000001E-5</v>
      </c>
      <c r="AF35" s="50">
        <f t="shared" si="78"/>
        <v>1.0000000000000001E-5</v>
      </c>
      <c r="AG35" s="50">
        <f t="shared" si="78"/>
        <v>1.0000000000000001E-5</v>
      </c>
      <c r="AH35" s="50">
        <f t="shared" si="78"/>
        <v>1.0000000000000001E-5</v>
      </c>
      <c r="AI35" s="50">
        <f t="shared" si="78"/>
        <v>1.0000000000000001E-5</v>
      </c>
      <c r="AJ35" s="50">
        <f t="shared" si="78"/>
        <v>1.0000000000000001E-5</v>
      </c>
      <c r="AK35" s="50">
        <f t="shared" si="78"/>
        <v>1.0000000000000001E-5</v>
      </c>
      <c r="AL35" s="50">
        <f t="shared" si="78"/>
        <v>1.0000000000000001E-5</v>
      </c>
      <c r="AM35" s="50">
        <f t="shared" si="78"/>
        <v>1.0000000000000001E-5</v>
      </c>
      <c r="AN35" s="50">
        <f t="shared" si="78"/>
        <v>1.0000000000000001E-5</v>
      </c>
      <c r="AO35" s="50">
        <f t="shared" si="78"/>
        <v>1.0000000000000001E-5</v>
      </c>
      <c r="AP35" s="50">
        <f t="shared" si="78"/>
        <v>1.0000000000000001E-5</v>
      </c>
      <c r="AQ35" s="50">
        <f t="shared" si="78"/>
        <v>1.0000000000000001E-5</v>
      </c>
      <c r="AR35" s="50">
        <f t="shared" si="78"/>
        <v>1.0000000000000001E-5</v>
      </c>
      <c r="AS35" s="50">
        <f t="shared" si="78"/>
        <v>1.0000000000000001E-5</v>
      </c>
      <c r="AT35" s="50">
        <f t="shared" si="78"/>
        <v>1.0000000000000001E-5</v>
      </c>
      <c r="AU35" s="50">
        <f t="shared" si="78"/>
        <v>1.0000000000000001E-5</v>
      </c>
      <c r="AV35" s="50">
        <f t="shared" si="78"/>
        <v>1.0000000000000001E-5</v>
      </c>
      <c r="AW35" s="50">
        <f t="shared" si="78"/>
        <v>1.0000000000000001E-5</v>
      </c>
      <c r="AX35" s="50">
        <f t="shared" si="78"/>
        <v>1.0000000000000001E-5</v>
      </c>
      <c r="AY35" s="50">
        <f t="shared" si="78"/>
        <v>1.0000000000000001E-5</v>
      </c>
      <c r="AZ35" s="50">
        <f t="shared" si="78"/>
        <v>1.0000000000000001E-5</v>
      </c>
      <c r="BA35" s="50">
        <f t="shared" si="78"/>
        <v>1.0000000000000001E-5</v>
      </c>
      <c r="BB35" s="50">
        <f t="shared" si="78"/>
        <v>1.0000000000000001E-5</v>
      </c>
      <c r="BC35" s="50">
        <f t="shared" si="78"/>
        <v>1.0000000000000001E-5</v>
      </c>
    </row>
    <row r="36" spans="1:55" ht="50.1" hidden="1" customHeight="1" x14ac:dyDescent="0.25">
      <c r="A36" s="111"/>
      <c r="B36" s="67"/>
      <c r="C36" s="89"/>
      <c r="D36" s="89"/>
      <c r="E36" s="51"/>
      <c r="F36" s="52" t="str">
        <f>IF(OR(F33="",$E$33=""),"1",F35^$E$33)</f>
        <v>1</v>
      </c>
      <c r="G36" s="52" t="str">
        <f t="shared" ref="G36:BC36" si="79">IF(OR(G33="",$E$33=""),"1",G35^$E$33)</f>
        <v>1</v>
      </c>
      <c r="H36" s="52" t="str">
        <f t="shared" si="79"/>
        <v>1</v>
      </c>
      <c r="I36" s="52" t="str">
        <f t="shared" si="79"/>
        <v>1</v>
      </c>
      <c r="J36" s="52" t="str">
        <f t="shared" si="79"/>
        <v>1</v>
      </c>
      <c r="K36" s="52" t="str">
        <f t="shared" si="79"/>
        <v>1</v>
      </c>
      <c r="L36" s="52" t="str">
        <f t="shared" si="79"/>
        <v>1</v>
      </c>
      <c r="M36" s="52" t="str">
        <f t="shared" si="79"/>
        <v>1</v>
      </c>
      <c r="N36" s="52" t="str">
        <f t="shared" si="79"/>
        <v>1</v>
      </c>
      <c r="O36" s="52" t="str">
        <f t="shared" si="79"/>
        <v>1</v>
      </c>
      <c r="P36" s="52" t="str">
        <f t="shared" si="79"/>
        <v>1</v>
      </c>
      <c r="Q36" s="52" t="str">
        <f t="shared" si="79"/>
        <v>1</v>
      </c>
      <c r="R36" s="52" t="str">
        <f t="shared" si="79"/>
        <v>1</v>
      </c>
      <c r="S36" s="52" t="str">
        <f t="shared" si="79"/>
        <v>1</v>
      </c>
      <c r="T36" s="52" t="str">
        <f t="shared" si="79"/>
        <v>1</v>
      </c>
      <c r="U36" s="52" t="str">
        <f t="shared" si="79"/>
        <v>1</v>
      </c>
      <c r="V36" s="52" t="str">
        <f t="shared" si="79"/>
        <v>1</v>
      </c>
      <c r="W36" s="52" t="str">
        <f t="shared" si="79"/>
        <v>1</v>
      </c>
      <c r="X36" s="52" t="str">
        <f t="shared" si="79"/>
        <v>1</v>
      </c>
      <c r="Y36" s="52" t="str">
        <f t="shared" si="79"/>
        <v>1</v>
      </c>
      <c r="Z36" s="52" t="str">
        <f t="shared" si="79"/>
        <v>1</v>
      </c>
      <c r="AA36" s="52" t="str">
        <f t="shared" si="79"/>
        <v>1</v>
      </c>
      <c r="AB36" s="52" t="str">
        <f t="shared" si="79"/>
        <v>1</v>
      </c>
      <c r="AC36" s="52" t="str">
        <f t="shared" si="79"/>
        <v>1</v>
      </c>
      <c r="AD36" s="52" t="str">
        <f t="shared" si="79"/>
        <v>1</v>
      </c>
      <c r="AE36" s="52" t="str">
        <f t="shared" si="79"/>
        <v>1</v>
      </c>
      <c r="AF36" s="52" t="str">
        <f t="shared" si="79"/>
        <v>1</v>
      </c>
      <c r="AG36" s="52" t="str">
        <f t="shared" si="79"/>
        <v>1</v>
      </c>
      <c r="AH36" s="52" t="str">
        <f t="shared" si="79"/>
        <v>1</v>
      </c>
      <c r="AI36" s="52" t="str">
        <f t="shared" si="79"/>
        <v>1</v>
      </c>
      <c r="AJ36" s="52" t="str">
        <f t="shared" si="79"/>
        <v>1</v>
      </c>
      <c r="AK36" s="52" t="str">
        <f t="shared" si="79"/>
        <v>1</v>
      </c>
      <c r="AL36" s="52" t="str">
        <f t="shared" si="79"/>
        <v>1</v>
      </c>
      <c r="AM36" s="52" t="str">
        <f t="shared" si="79"/>
        <v>1</v>
      </c>
      <c r="AN36" s="52" t="str">
        <f t="shared" si="79"/>
        <v>1</v>
      </c>
      <c r="AO36" s="52" t="str">
        <f t="shared" si="79"/>
        <v>1</v>
      </c>
      <c r="AP36" s="52" t="str">
        <f t="shared" si="79"/>
        <v>1</v>
      </c>
      <c r="AQ36" s="52" t="str">
        <f t="shared" si="79"/>
        <v>1</v>
      </c>
      <c r="AR36" s="52" t="str">
        <f t="shared" si="79"/>
        <v>1</v>
      </c>
      <c r="AS36" s="52" t="str">
        <f t="shared" si="79"/>
        <v>1</v>
      </c>
      <c r="AT36" s="52" t="str">
        <f t="shared" si="79"/>
        <v>1</v>
      </c>
      <c r="AU36" s="52" t="str">
        <f t="shared" si="79"/>
        <v>1</v>
      </c>
      <c r="AV36" s="52" t="str">
        <f t="shared" si="79"/>
        <v>1</v>
      </c>
      <c r="AW36" s="52" t="str">
        <f t="shared" si="79"/>
        <v>1</v>
      </c>
      <c r="AX36" s="52" t="str">
        <f t="shared" si="79"/>
        <v>1</v>
      </c>
      <c r="AY36" s="52" t="str">
        <f t="shared" si="79"/>
        <v>1</v>
      </c>
      <c r="AZ36" s="52" t="str">
        <f t="shared" si="79"/>
        <v>1</v>
      </c>
      <c r="BA36" s="52" t="str">
        <f t="shared" si="79"/>
        <v>1</v>
      </c>
      <c r="BB36" s="52" t="str">
        <f t="shared" si="79"/>
        <v>1</v>
      </c>
      <c r="BC36" s="52" t="str">
        <f t="shared" si="79"/>
        <v>1</v>
      </c>
    </row>
    <row r="37" spans="1:55" ht="50.1" customHeight="1" x14ac:dyDescent="0.25">
      <c r="A37" s="111"/>
      <c r="B37" s="47"/>
      <c r="C37" s="86"/>
      <c r="D37" s="86"/>
      <c r="E37" s="53"/>
      <c r="F37" s="50"/>
      <c r="G37" s="49"/>
      <c r="H37" s="50"/>
      <c r="I37" s="49"/>
      <c r="J37" s="50"/>
      <c r="K37" s="49"/>
      <c r="L37" s="50"/>
      <c r="M37" s="49"/>
      <c r="N37" s="50"/>
      <c r="O37" s="49"/>
      <c r="P37" s="50"/>
      <c r="Q37" s="49"/>
      <c r="R37" s="50"/>
      <c r="S37" s="49"/>
      <c r="T37" s="50"/>
      <c r="U37" s="49"/>
      <c r="V37" s="50"/>
      <c r="W37" s="49"/>
      <c r="X37" s="50"/>
      <c r="Y37" s="49"/>
      <c r="Z37" s="50"/>
      <c r="AA37" s="49"/>
      <c r="AB37" s="50"/>
      <c r="AC37" s="49"/>
      <c r="AD37" s="50"/>
      <c r="AE37" s="49"/>
      <c r="AF37" s="50"/>
      <c r="AG37" s="49"/>
      <c r="AH37" s="50"/>
      <c r="AI37" s="49"/>
      <c r="AJ37" s="50"/>
      <c r="AK37" s="49"/>
      <c r="AL37" s="50"/>
      <c r="AM37" s="49"/>
      <c r="AN37" s="50"/>
      <c r="AO37" s="49"/>
      <c r="AP37" s="50"/>
      <c r="AQ37" s="49"/>
      <c r="AR37" s="50"/>
      <c r="AS37" s="49"/>
      <c r="AT37" s="50"/>
      <c r="AU37" s="49"/>
      <c r="AV37" s="50"/>
      <c r="AW37" s="49"/>
      <c r="AX37" s="50"/>
      <c r="AY37" s="49"/>
      <c r="AZ37" s="50"/>
      <c r="BA37" s="49"/>
      <c r="BB37" s="50"/>
      <c r="BC37" s="49"/>
    </row>
    <row r="38" spans="1:55" ht="50.1" hidden="1" customHeight="1" x14ac:dyDescent="0.25">
      <c r="A38" s="111"/>
      <c r="B38" s="81"/>
      <c r="C38" s="87"/>
      <c r="D38" s="87"/>
      <c r="E38" s="53"/>
      <c r="F38" s="50">
        <f>IF($D$37="",F37,MIN(F37,$D$37))</f>
        <v>0</v>
      </c>
      <c r="G38" s="50">
        <f t="shared" ref="G38:BC38" si="80">IF($D$37="",G37,MIN(G37,$D$37))</f>
        <v>0</v>
      </c>
      <c r="H38" s="50">
        <f t="shared" si="80"/>
        <v>0</v>
      </c>
      <c r="I38" s="50">
        <f t="shared" si="80"/>
        <v>0</v>
      </c>
      <c r="J38" s="50">
        <f t="shared" si="80"/>
        <v>0</v>
      </c>
      <c r="K38" s="50">
        <f t="shared" si="80"/>
        <v>0</v>
      </c>
      <c r="L38" s="50">
        <f t="shared" si="80"/>
        <v>0</v>
      </c>
      <c r="M38" s="50">
        <f t="shared" si="80"/>
        <v>0</v>
      </c>
      <c r="N38" s="50">
        <f t="shared" si="80"/>
        <v>0</v>
      </c>
      <c r="O38" s="50">
        <f t="shared" si="80"/>
        <v>0</v>
      </c>
      <c r="P38" s="50">
        <f t="shared" si="80"/>
        <v>0</v>
      </c>
      <c r="Q38" s="50">
        <f t="shared" si="80"/>
        <v>0</v>
      </c>
      <c r="R38" s="50">
        <f t="shared" si="80"/>
        <v>0</v>
      </c>
      <c r="S38" s="50">
        <f t="shared" si="80"/>
        <v>0</v>
      </c>
      <c r="T38" s="50">
        <f t="shared" si="80"/>
        <v>0</v>
      </c>
      <c r="U38" s="50">
        <f t="shared" si="80"/>
        <v>0</v>
      </c>
      <c r="V38" s="50">
        <f t="shared" si="80"/>
        <v>0</v>
      </c>
      <c r="W38" s="50">
        <f t="shared" si="80"/>
        <v>0</v>
      </c>
      <c r="X38" s="50">
        <f t="shared" si="80"/>
        <v>0</v>
      </c>
      <c r="Y38" s="50">
        <f t="shared" si="80"/>
        <v>0</v>
      </c>
      <c r="Z38" s="50">
        <f t="shared" si="80"/>
        <v>0</v>
      </c>
      <c r="AA38" s="50">
        <f t="shared" si="80"/>
        <v>0</v>
      </c>
      <c r="AB38" s="50">
        <f t="shared" si="80"/>
        <v>0</v>
      </c>
      <c r="AC38" s="50">
        <f t="shared" si="80"/>
        <v>0</v>
      </c>
      <c r="AD38" s="50">
        <f t="shared" si="80"/>
        <v>0</v>
      </c>
      <c r="AE38" s="50">
        <f t="shared" si="80"/>
        <v>0</v>
      </c>
      <c r="AF38" s="50">
        <f t="shared" si="80"/>
        <v>0</v>
      </c>
      <c r="AG38" s="50">
        <f t="shared" si="80"/>
        <v>0</v>
      </c>
      <c r="AH38" s="50">
        <f t="shared" si="80"/>
        <v>0</v>
      </c>
      <c r="AI38" s="50">
        <f t="shared" si="80"/>
        <v>0</v>
      </c>
      <c r="AJ38" s="50">
        <f t="shared" si="80"/>
        <v>0</v>
      </c>
      <c r="AK38" s="50">
        <f t="shared" si="80"/>
        <v>0</v>
      </c>
      <c r="AL38" s="50">
        <f t="shared" si="80"/>
        <v>0</v>
      </c>
      <c r="AM38" s="50">
        <f t="shared" si="80"/>
        <v>0</v>
      </c>
      <c r="AN38" s="50">
        <f t="shared" si="80"/>
        <v>0</v>
      </c>
      <c r="AO38" s="50">
        <f t="shared" si="80"/>
        <v>0</v>
      </c>
      <c r="AP38" s="50">
        <f t="shared" si="80"/>
        <v>0</v>
      </c>
      <c r="AQ38" s="50">
        <f t="shared" si="80"/>
        <v>0</v>
      </c>
      <c r="AR38" s="50">
        <f t="shared" si="80"/>
        <v>0</v>
      </c>
      <c r="AS38" s="50">
        <f t="shared" si="80"/>
        <v>0</v>
      </c>
      <c r="AT38" s="50">
        <f t="shared" si="80"/>
        <v>0</v>
      </c>
      <c r="AU38" s="50">
        <f t="shared" si="80"/>
        <v>0</v>
      </c>
      <c r="AV38" s="50">
        <f t="shared" si="80"/>
        <v>0</v>
      </c>
      <c r="AW38" s="50">
        <f t="shared" si="80"/>
        <v>0</v>
      </c>
      <c r="AX38" s="50">
        <f t="shared" si="80"/>
        <v>0</v>
      </c>
      <c r="AY38" s="50">
        <f t="shared" si="80"/>
        <v>0</v>
      </c>
      <c r="AZ38" s="50">
        <f t="shared" si="80"/>
        <v>0</v>
      </c>
      <c r="BA38" s="50">
        <f t="shared" si="80"/>
        <v>0</v>
      </c>
      <c r="BB38" s="50">
        <f t="shared" si="80"/>
        <v>0</v>
      </c>
      <c r="BC38" s="50">
        <f t="shared" si="80"/>
        <v>0</v>
      </c>
    </row>
    <row r="39" spans="1:55" ht="50.1" hidden="1" customHeight="1" x14ac:dyDescent="0.25">
      <c r="A39" s="111"/>
      <c r="B39" s="66"/>
      <c r="C39" s="88"/>
      <c r="D39" s="88"/>
      <c r="E39" s="53"/>
      <c r="F39" s="50">
        <f>IF(F37=0,0.00001,F38)</f>
        <v>1.0000000000000001E-5</v>
      </c>
      <c r="G39" s="50">
        <f t="shared" ref="G39:BC39" si="81">IF(G37=0,0.00001,G38)</f>
        <v>1.0000000000000001E-5</v>
      </c>
      <c r="H39" s="50">
        <f t="shared" si="81"/>
        <v>1.0000000000000001E-5</v>
      </c>
      <c r="I39" s="50">
        <f t="shared" si="81"/>
        <v>1.0000000000000001E-5</v>
      </c>
      <c r="J39" s="50">
        <f t="shared" si="81"/>
        <v>1.0000000000000001E-5</v>
      </c>
      <c r="K39" s="50">
        <f t="shared" si="81"/>
        <v>1.0000000000000001E-5</v>
      </c>
      <c r="L39" s="50">
        <f t="shared" si="81"/>
        <v>1.0000000000000001E-5</v>
      </c>
      <c r="M39" s="50">
        <f t="shared" si="81"/>
        <v>1.0000000000000001E-5</v>
      </c>
      <c r="N39" s="50">
        <f t="shared" si="81"/>
        <v>1.0000000000000001E-5</v>
      </c>
      <c r="O39" s="50">
        <f t="shared" si="81"/>
        <v>1.0000000000000001E-5</v>
      </c>
      <c r="P39" s="50">
        <f t="shared" si="81"/>
        <v>1.0000000000000001E-5</v>
      </c>
      <c r="Q39" s="50">
        <f t="shared" si="81"/>
        <v>1.0000000000000001E-5</v>
      </c>
      <c r="R39" s="50">
        <f t="shared" si="81"/>
        <v>1.0000000000000001E-5</v>
      </c>
      <c r="S39" s="50">
        <f t="shared" si="81"/>
        <v>1.0000000000000001E-5</v>
      </c>
      <c r="T39" s="50">
        <f t="shared" si="81"/>
        <v>1.0000000000000001E-5</v>
      </c>
      <c r="U39" s="50">
        <f t="shared" si="81"/>
        <v>1.0000000000000001E-5</v>
      </c>
      <c r="V39" s="50">
        <f t="shared" si="81"/>
        <v>1.0000000000000001E-5</v>
      </c>
      <c r="W39" s="50">
        <f t="shared" si="81"/>
        <v>1.0000000000000001E-5</v>
      </c>
      <c r="X39" s="50">
        <f t="shared" si="81"/>
        <v>1.0000000000000001E-5</v>
      </c>
      <c r="Y39" s="50">
        <f t="shared" si="81"/>
        <v>1.0000000000000001E-5</v>
      </c>
      <c r="Z39" s="50">
        <f t="shared" si="81"/>
        <v>1.0000000000000001E-5</v>
      </c>
      <c r="AA39" s="50">
        <f t="shared" si="81"/>
        <v>1.0000000000000001E-5</v>
      </c>
      <c r="AB39" s="50">
        <f t="shared" si="81"/>
        <v>1.0000000000000001E-5</v>
      </c>
      <c r="AC39" s="50">
        <f t="shared" si="81"/>
        <v>1.0000000000000001E-5</v>
      </c>
      <c r="AD39" s="50">
        <f t="shared" si="81"/>
        <v>1.0000000000000001E-5</v>
      </c>
      <c r="AE39" s="50">
        <f t="shared" si="81"/>
        <v>1.0000000000000001E-5</v>
      </c>
      <c r="AF39" s="50">
        <f t="shared" si="81"/>
        <v>1.0000000000000001E-5</v>
      </c>
      <c r="AG39" s="50">
        <f t="shared" si="81"/>
        <v>1.0000000000000001E-5</v>
      </c>
      <c r="AH39" s="50">
        <f t="shared" si="81"/>
        <v>1.0000000000000001E-5</v>
      </c>
      <c r="AI39" s="50">
        <f t="shared" si="81"/>
        <v>1.0000000000000001E-5</v>
      </c>
      <c r="AJ39" s="50">
        <f t="shared" si="81"/>
        <v>1.0000000000000001E-5</v>
      </c>
      <c r="AK39" s="50">
        <f t="shared" si="81"/>
        <v>1.0000000000000001E-5</v>
      </c>
      <c r="AL39" s="50">
        <f t="shared" si="81"/>
        <v>1.0000000000000001E-5</v>
      </c>
      <c r="AM39" s="50">
        <f t="shared" si="81"/>
        <v>1.0000000000000001E-5</v>
      </c>
      <c r="AN39" s="50">
        <f t="shared" si="81"/>
        <v>1.0000000000000001E-5</v>
      </c>
      <c r="AO39" s="50">
        <f t="shared" si="81"/>
        <v>1.0000000000000001E-5</v>
      </c>
      <c r="AP39" s="50">
        <f t="shared" si="81"/>
        <v>1.0000000000000001E-5</v>
      </c>
      <c r="AQ39" s="50">
        <f t="shared" si="81"/>
        <v>1.0000000000000001E-5</v>
      </c>
      <c r="AR39" s="50">
        <f t="shared" si="81"/>
        <v>1.0000000000000001E-5</v>
      </c>
      <c r="AS39" s="50">
        <f t="shared" si="81"/>
        <v>1.0000000000000001E-5</v>
      </c>
      <c r="AT39" s="50">
        <f t="shared" si="81"/>
        <v>1.0000000000000001E-5</v>
      </c>
      <c r="AU39" s="50">
        <f t="shared" si="81"/>
        <v>1.0000000000000001E-5</v>
      </c>
      <c r="AV39" s="50">
        <f t="shared" si="81"/>
        <v>1.0000000000000001E-5</v>
      </c>
      <c r="AW39" s="50">
        <f t="shared" si="81"/>
        <v>1.0000000000000001E-5</v>
      </c>
      <c r="AX39" s="50">
        <f t="shared" si="81"/>
        <v>1.0000000000000001E-5</v>
      </c>
      <c r="AY39" s="50">
        <f t="shared" si="81"/>
        <v>1.0000000000000001E-5</v>
      </c>
      <c r="AZ39" s="50">
        <f t="shared" si="81"/>
        <v>1.0000000000000001E-5</v>
      </c>
      <c r="BA39" s="50">
        <f t="shared" si="81"/>
        <v>1.0000000000000001E-5</v>
      </c>
      <c r="BB39" s="50">
        <f t="shared" si="81"/>
        <v>1.0000000000000001E-5</v>
      </c>
      <c r="BC39" s="50">
        <f t="shared" si="81"/>
        <v>1.0000000000000001E-5</v>
      </c>
    </row>
    <row r="40" spans="1:55" ht="50.1" hidden="1" customHeight="1" x14ac:dyDescent="0.25">
      <c r="A40" s="111"/>
      <c r="B40" s="67"/>
      <c r="C40" s="89"/>
      <c r="D40" s="89"/>
      <c r="E40" s="51"/>
      <c r="F40" s="52" t="str">
        <f>IF(OR(F37="",$E$37=""),"1",F39^$E$37)</f>
        <v>1</v>
      </c>
      <c r="G40" s="52" t="str">
        <f t="shared" ref="G40:BC40" si="82">IF(OR(G37="",$E$37=""),"1",G39^$E$37)</f>
        <v>1</v>
      </c>
      <c r="H40" s="52" t="str">
        <f t="shared" si="82"/>
        <v>1</v>
      </c>
      <c r="I40" s="52" t="str">
        <f t="shared" si="82"/>
        <v>1</v>
      </c>
      <c r="J40" s="52" t="str">
        <f t="shared" si="82"/>
        <v>1</v>
      </c>
      <c r="K40" s="52" t="str">
        <f t="shared" si="82"/>
        <v>1</v>
      </c>
      <c r="L40" s="52" t="str">
        <f t="shared" si="82"/>
        <v>1</v>
      </c>
      <c r="M40" s="52" t="str">
        <f t="shared" si="82"/>
        <v>1</v>
      </c>
      <c r="N40" s="52" t="str">
        <f t="shared" si="82"/>
        <v>1</v>
      </c>
      <c r="O40" s="52" t="str">
        <f t="shared" si="82"/>
        <v>1</v>
      </c>
      <c r="P40" s="52" t="str">
        <f t="shared" si="82"/>
        <v>1</v>
      </c>
      <c r="Q40" s="52" t="str">
        <f t="shared" si="82"/>
        <v>1</v>
      </c>
      <c r="R40" s="52" t="str">
        <f t="shared" si="82"/>
        <v>1</v>
      </c>
      <c r="S40" s="52" t="str">
        <f t="shared" si="82"/>
        <v>1</v>
      </c>
      <c r="T40" s="52" t="str">
        <f t="shared" si="82"/>
        <v>1</v>
      </c>
      <c r="U40" s="52" t="str">
        <f t="shared" si="82"/>
        <v>1</v>
      </c>
      <c r="V40" s="52" t="str">
        <f t="shared" si="82"/>
        <v>1</v>
      </c>
      <c r="W40" s="52" t="str">
        <f t="shared" si="82"/>
        <v>1</v>
      </c>
      <c r="X40" s="52" t="str">
        <f t="shared" si="82"/>
        <v>1</v>
      </c>
      <c r="Y40" s="52" t="str">
        <f t="shared" si="82"/>
        <v>1</v>
      </c>
      <c r="Z40" s="52" t="str">
        <f t="shared" si="82"/>
        <v>1</v>
      </c>
      <c r="AA40" s="52" t="str">
        <f t="shared" si="82"/>
        <v>1</v>
      </c>
      <c r="AB40" s="52" t="str">
        <f t="shared" si="82"/>
        <v>1</v>
      </c>
      <c r="AC40" s="52" t="str">
        <f t="shared" si="82"/>
        <v>1</v>
      </c>
      <c r="AD40" s="52" t="str">
        <f t="shared" si="82"/>
        <v>1</v>
      </c>
      <c r="AE40" s="52" t="str">
        <f t="shared" si="82"/>
        <v>1</v>
      </c>
      <c r="AF40" s="52" t="str">
        <f t="shared" si="82"/>
        <v>1</v>
      </c>
      <c r="AG40" s="52" t="str">
        <f t="shared" si="82"/>
        <v>1</v>
      </c>
      <c r="AH40" s="52" t="str">
        <f t="shared" si="82"/>
        <v>1</v>
      </c>
      <c r="AI40" s="52" t="str">
        <f t="shared" si="82"/>
        <v>1</v>
      </c>
      <c r="AJ40" s="52" t="str">
        <f t="shared" si="82"/>
        <v>1</v>
      </c>
      <c r="AK40" s="52" t="str">
        <f t="shared" si="82"/>
        <v>1</v>
      </c>
      <c r="AL40" s="52" t="str">
        <f t="shared" si="82"/>
        <v>1</v>
      </c>
      <c r="AM40" s="52" t="str">
        <f t="shared" si="82"/>
        <v>1</v>
      </c>
      <c r="AN40" s="52" t="str">
        <f t="shared" si="82"/>
        <v>1</v>
      </c>
      <c r="AO40" s="52" t="str">
        <f t="shared" si="82"/>
        <v>1</v>
      </c>
      <c r="AP40" s="52" t="str">
        <f t="shared" si="82"/>
        <v>1</v>
      </c>
      <c r="AQ40" s="52" t="str">
        <f t="shared" si="82"/>
        <v>1</v>
      </c>
      <c r="AR40" s="52" t="str">
        <f t="shared" si="82"/>
        <v>1</v>
      </c>
      <c r="AS40" s="52" t="str">
        <f t="shared" si="82"/>
        <v>1</v>
      </c>
      <c r="AT40" s="52" t="str">
        <f t="shared" si="82"/>
        <v>1</v>
      </c>
      <c r="AU40" s="52" t="str">
        <f t="shared" si="82"/>
        <v>1</v>
      </c>
      <c r="AV40" s="52" t="str">
        <f t="shared" si="82"/>
        <v>1</v>
      </c>
      <c r="AW40" s="52" t="str">
        <f t="shared" si="82"/>
        <v>1</v>
      </c>
      <c r="AX40" s="52" t="str">
        <f t="shared" si="82"/>
        <v>1</v>
      </c>
      <c r="AY40" s="52" t="str">
        <f t="shared" si="82"/>
        <v>1</v>
      </c>
      <c r="AZ40" s="52" t="str">
        <f t="shared" si="82"/>
        <v>1</v>
      </c>
      <c r="BA40" s="52" t="str">
        <f t="shared" si="82"/>
        <v>1</v>
      </c>
      <c r="BB40" s="52" t="str">
        <f t="shared" si="82"/>
        <v>1</v>
      </c>
      <c r="BC40" s="52" t="str">
        <f t="shared" si="82"/>
        <v>1</v>
      </c>
    </row>
    <row r="41" spans="1:55" ht="50.1" customHeight="1" x14ac:dyDescent="0.25">
      <c r="A41" s="116"/>
      <c r="B41" s="47"/>
      <c r="C41" s="86"/>
      <c r="D41" s="86"/>
      <c r="E41" s="53"/>
      <c r="F41" s="50"/>
      <c r="G41" s="49"/>
      <c r="H41" s="50"/>
      <c r="I41" s="49"/>
      <c r="J41" s="50"/>
      <c r="K41" s="49"/>
      <c r="L41" s="50"/>
      <c r="M41" s="49"/>
      <c r="N41" s="50"/>
      <c r="O41" s="49"/>
      <c r="P41" s="50"/>
      <c r="Q41" s="49"/>
      <c r="R41" s="50"/>
      <c r="S41" s="49"/>
      <c r="T41" s="50"/>
      <c r="U41" s="49"/>
      <c r="V41" s="50"/>
      <c r="W41" s="49"/>
      <c r="X41" s="50"/>
      <c r="Y41" s="49"/>
      <c r="Z41" s="50"/>
      <c r="AA41" s="49"/>
      <c r="AB41" s="50"/>
      <c r="AC41" s="49"/>
      <c r="AD41" s="50"/>
      <c r="AE41" s="49"/>
      <c r="AF41" s="50"/>
      <c r="AG41" s="49"/>
      <c r="AH41" s="50"/>
      <c r="AI41" s="49"/>
      <c r="AJ41" s="50"/>
      <c r="AK41" s="49"/>
      <c r="AL41" s="50"/>
      <c r="AM41" s="49"/>
      <c r="AN41" s="50"/>
      <c r="AO41" s="49"/>
      <c r="AP41" s="50"/>
      <c r="AQ41" s="49"/>
      <c r="AR41" s="50"/>
      <c r="AS41" s="49"/>
      <c r="AT41" s="50"/>
      <c r="AU41" s="49"/>
      <c r="AV41" s="50"/>
      <c r="AW41" s="49"/>
      <c r="AX41" s="50"/>
      <c r="AY41" s="49"/>
      <c r="AZ41" s="50"/>
      <c r="BA41" s="49"/>
      <c r="BB41" s="50"/>
      <c r="BC41" s="49"/>
    </row>
    <row r="42" spans="1:55" ht="50.1" hidden="1" customHeight="1" x14ac:dyDescent="0.25">
      <c r="A42" s="82"/>
      <c r="B42" s="81"/>
      <c r="C42" s="81"/>
      <c r="D42" s="81"/>
      <c r="E42" s="53"/>
      <c r="F42" s="50">
        <f>IF($D$41="",F41,MIN(F41,$D$41))</f>
        <v>0</v>
      </c>
      <c r="G42" s="50">
        <f t="shared" ref="G42:BC42" si="83">IF($D$41="",G41,MIN(G41,$D$41))</f>
        <v>0</v>
      </c>
      <c r="H42" s="50">
        <f t="shared" si="83"/>
        <v>0</v>
      </c>
      <c r="I42" s="50">
        <f t="shared" si="83"/>
        <v>0</v>
      </c>
      <c r="J42" s="50">
        <f t="shared" si="83"/>
        <v>0</v>
      </c>
      <c r="K42" s="50">
        <f t="shared" si="83"/>
        <v>0</v>
      </c>
      <c r="L42" s="50">
        <f t="shared" si="83"/>
        <v>0</v>
      </c>
      <c r="M42" s="50">
        <f t="shared" si="83"/>
        <v>0</v>
      </c>
      <c r="N42" s="50">
        <f t="shared" si="83"/>
        <v>0</v>
      </c>
      <c r="O42" s="50">
        <f t="shared" si="83"/>
        <v>0</v>
      </c>
      <c r="P42" s="50">
        <f t="shared" si="83"/>
        <v>0</v>
      </c>
      <c r="Q42" s="50">
        <f t="shared" si="83"/>
        <v>0</v>
      </c>
      <c r="R42" s="50">
        <f t="shared" si="83"/>
        <v>0</v>
      </c>
      <c r="S42" s="50">
        <f t="shared" si="83"/>
        <v>0</v>
      </c>
      <c r="T42" s="50">
        <f t="shared" si="83"/>
        <v>0</v>
      </c>
      <c r="U42" s="50">
        <f t="shared" si="83"/>
        <v>0</v>
      </c>
      <c r="V42" s="50">
        <f t="shared" si="83"/>
        <v>0</v>
      </c>
      <c r="W42" s="50">
        <f t="shared" si="83"/>
        <v>0</v>
      </c>
      <c r="X42" s="50">
        <f t="shared" si="83"/>
        <v>0</v>
      </c>
      <c r="Y42" s="50">
        <f t="shared" si="83"/>
        <v>0</v>
      </c>
      <c r="Z42" s="50">
        <f t="shared" si="83"/>
        <v>0</v>
      </c>
      <c r="AA42" s="50">
        <f t="shared" si="83"/>
        <v>0</v>
      </c>
      <c r="AB42" s="50">
        <f t="shared" si="83"/>
        <v>0</v>
      </c>
      <c r="AC42" s="50">
        <f t="shared" si="83"/>
        <v>0</v>
      </c>
      <c r="AD42" s="50">
        <f t="shared" si="83"/>
        <v>0</v>
      </c>
      <c r="AE42" s="50">
        <f t="shared" si="83"/>
        <v>0</v>
      </c>
      <c r="AF42" s="50">
        <f t="shared" si="83"/>
        <v>0</v>
      </c>
      <c r="AG42" s="50">
        <f t="shared" si="83"/>
        <v>0</v>
      </c>
      <c r="AH42" s="50">
        <f t="shared" si="83"/>
        <v>0</v>
      </c>
      <c r="AI42" s="50">
        <f t="shared" si="83"/>
        <v>0</v>
      </c>
      <c r="AJ42" s="50">
        <f t="shared" si="83"/>
        <v>0</v>
      </c>
      <c r="AK42" s="50">
        <f t="shared" si="83"/>
        <v>0</v>
      </c>
      <c r="AL42" s="50">
        <f t="shared" si="83"/>
        <v>0</v>
      </c>
      <c r="AM42" s="50">
        <f t="shared" si="83"/>
        <v>0</v>
      </c>
      <c r="AN42" s="50">
        <f t="shared" si="83"/>
        <v>0</v>
      </c>
      <c r="AO42" s="50">
        <f t="shared" si="83"/>
        <v>0</v>
      </c>
      <c r="AP42" s="50">
        <f t="shared" si="83"/>
        <v>0</v>
      </c>
      <c r="AQ42" s="50">
        <f t="shared" si="83"/>
        <v>0</v>
      </c>
      <c r="AR42" s="50">
        <f t="shared" si="83"/>
        <v>0</v>
      </c>
      <c r="AS42" s="50">
        <f t="shared" si="83"/>
        <v>0</v>
      </c>
      <c r="AT42" s="50">
        <f t="shared" si="83"/>
        <v>0</v>
      </c>
      <c r="AU42" s="50">
        <f t="shared" si="83"/>
        <v>0</v>
      </c>
      <c r="AV42" s="50">
        <f t="shared" si="83"/>
        <v>0</v>
      </c>
      <c r="AW42" s="50">
        <f t="shared" si="83"/>
        <v>0</v>
      </c>
      <c r="AX42" s="50">
        <f t="shared" si="83"/>
        <v>0</v>
      </c>
      <c r="AY42" s="50">
        <f t="shared" si="83"/>
        <v>0</v>
      </c>
      <c r="AZ42" s="50">
        <f t="shared" si="83"/>
        <v>0</v>
      </c>
      <c r="BA42" s="50">
        <f t="shared" si="83"/>
        <v>0</v>
      </c>
      <c r="BB42" s="50">
        <f t="shared" si="83"/>
        <v>0</v>
      </c>
      <c r="BC42" s="50">
        <f t="shared" si="83"/>
        <v>0</v>
      </c>
    </row>
    <row r="43" spans="1:55" ht="50.1" hidden="1" customHeight="1" x14ac:dyDescent="0.25">
      <c r="A43" s="9"/>
      <c r="B43" s="68"/>
      <c r="C43" s="68"/>
      <c r="D43" s="68"/>
      <c r="E43" s="3"/>
      <c r="F43" s="2">
        <f>IF(F41=0,0.00001,F42)</f>
        <v>1.0000000000000001E-5</v>
      </c>
      <c r="G43" s="2">
        <f t="shared" ref="G43:BC43" si="84">IF(G41=0,0.00001,G42)</f>
        <v>1.0000000000000001E-5</v>
      </c>
      <c r="H43" s="2">
        <f t="shared" si="84"/>
        <v>1.0000000000000001E-5</v>
      </c>
      <c r="I43" s="2">
        <f t="shared" si="84"/>
        <v>1.0000000000000001E-5</v>
      </c>
      <c r="J43" s="2">
        <f t="shared" si="84"/>
        <v>1.0000000000000001E-5</v>
      </c>
      <c r="K43" s="2">
        <f t="shared" si="84"/>
        <v>1.0000000000000001E-5</v>
      </c>
      <c r="L43" s="2">
        <f t="shared" si="84"/>
        <v>1.0000000000000001E-5</v>
      </c>
      <c r="M43" s="2">
        <f t="shared" si="84"/>
        <v>1.0000000000000001E-5</v>
      </c>
      <c r="N43" s="2">
        <f t="shared" si="84"/>
        <v>1.0000000000000001E-5</v>
      </c>
      <c r="O43" s="2">
        <f t="shared" si="84"/>
        <v>1.0000000000000001E-5</v>
      </c>
      <c r="P43" s="2">
        <f t="shared" si="84"/>
        <v>1.0000000000000001E-5</v>
      </c>
      <c r="Q43" s="2">
        <f t="shared" si="84"/>
        <v>1.0000000000000001E-5</v>
      </c>
      <c r="R43" s="2">
        <f t="shared" si="84"/>
        <v>1.0000000000000001E-5</v>
      </c>
      <c r="S43" s="2">
        <f t="shared" si="84"/>
        <v>1.0000000000000001E-5</v>
      </c>
      <c r="T43" s="2">
        <f t="shared" si="84"/>
        <v>1.0000000000000001E-5</v>
      </c>
      <c r="U43" s="2">
        <f t="shared" si="84"/>
        <v>1.0000000000000001E-5</v>
      </c>
      <c r="V43" s="2">
        <f t="shared" si="84"/>
        <v>1.0000000000000001E-5</v>
      </c>
      <c r="W43" s="2">
        <f t="shared" si="84"/>
        <v>1.0000000000000001E-5</v>
      </c>
      <c r="X43" s="2">
        <f t="shared" si="84"/>
        <v>1.0000000000000001E-5</v>
      </c>
      <c r="Y43" s="2">
        <f t="shared" si="84"/>
        <v>1.0000000000000001E-5</v>
      </c>
      <c r="Z43" s="2">
        <f t="shared" si="84"/>
        <v>1.0000000000000001E-5</v>
      </c>
      <c r="AA43" s="2">
        <f t="shared" si="84"/>
        <v>1.0000000000000001E-5</v>
      </c>
      <c r="AB43" s="2">
        <f t="shared" si="84"/>
        <v>1.0000000000000001E-5</v>
      </c>
      <c r="AC43" s="2">
        <f t="shared" si="84"/>
        <v>1.0000000000000001E-5</v>
      </c>
      <c r="AD43" s="2">
        <f t="shared" si="84"/>
        <v>1.0000000000000001E-5</v>
      </c>
      <c r="AE43" s="2">
        <f t="shared" si="84"/>
        <v>1.0000000000000001E-5</v>
      </c>
      <c r="AF43" s="2">
        <f t="shared" si="84"/>
        <v>1.0000000000000001E-5</v>
      </c>
      <c r="AG43" s="2">
        <f t="shared" si="84"/>
        <v>1.0000000000000001E-5</v>
      </c>
      <c r="AH43" s="2">
        <f t="shared" si="84"/>
        <v>1.0000000000000001E-5</v>
      </c>
      <c r="AI43" s="2">
        <f t="shared" si="84"/>
        <v>1.0000000000000001E-5</v>
      </c>
      <c r="AJ43" s="2">
        <f t="shared" si="84"/>
        <v>1.0000000000000001E-5</v>
      </c>
      <c r="AK43" s="2">
        <f t="shared" si="84"/>
        <v>1.0000000000000001E-5</v>
      </c>
      <c r="AL43" s="2">
        <f t="shared" si="84"/>
        <v>1.0000000000000001E-5</v>
      </c>
      <c r="AM43" s="2">
        <f t="shared" si="84"/>
        <v>1.0000000000000001E-5</v>
      </c>
      <c r="AN43" s="2">
        <f t="shared" si="84"/>
        <v>1.0000000000000001E-5</v>
      </c>
      <c r="AO43" s="2">
        <f t="shared" si="84"/>
        <v>1.0000000000000001E-5</v>
      </c>
      <c r="AP43" s="2">
        <f t="shared" si="84"/>
        <v>1.0000000000000001E-5</v>
      </c>
      <c r="AQ43" s="2">
        <f t="shared" si="84"/>
        <v>1.0000000000000001E-5</v>
      </c>
      <c r="AR43" s="2">
        <f t="shared" si="84"/>
        <v>1.0000000000000001E-5</v>
      </c>
      <c r="AS43" s="2">
        <f t="shared" si="84"/>
        <v>1.0000000000000001E-5</v>
      </c>
      <c r="AT43" s="2">
        <f t="shared" si="84"/>
        <v>1.0000000000000001E-5</v>
      </c>
      <c r="AU43" s="2">
        <f t="shared" si="84"/>
        <v>1.0000000000000001E-5</v>
      </c>
      <c r="AV43" s="2">
        <f t="shared" si="84"/>
        <v>1.0000000000000001E-5</v>
      </c>
      <c r="AW43" s="2">
        <f t="shared" si="84"/>
        <v>1.0000000000000001E-5</v>
      </c>
      <c r="AX43" s="2">
        <f t="shared" si="84"/>
        <v>1.0000000000000001E-5</v>
      </c>
      <c r="AY43" s="2">
        <f t="shared" si="84"/>
        <v>1.0000000000000001E-5</v>
      </c>
      <c r="AZ43" s="2">
        <f t="shared" si="84"/>
        <v>1.0000000000000001E-5</v>
      </c>
      <c r="BA43" s="2">
        <f t="shared" si="84"/>
        <v>1.0000000000000001E-5</v>
      </c>
      <c r="BB43" s="2">
        <f t="shared" si="84"/>
        <v>1.0000000000000001E-5</v>
      </c>
      <c r="BC43" s="2">
        <f t="shared" si="84"/>
        <v>1.0000000000000001E-5</v>
      </c>
    </row>
    <row r="44" spans="1:55" ht="50.1" hidden="1" customHeight="1" x14ac:dyDescent="0.25">
      <c r="A44" s="14"/>
      <c r="B44" s="69"/>
      <c r="C44" s="69"/>
      <c r="D44" s="69"/>
      <c r="E44" s="16"/>
      <c r="F44" s="1" t="str">
        <f>IF(OR(F41="",$E$41=""),"1",F43^$E$41)</f>
        <v>1</v>
      </c>
      <c r="G44" s="1" t="str">
        <f t="shared" ref="G44:BC44" si="85">IF(OR(G41="",$E$41=""),"1",G43^$E$41)</f>
        <v>1</v>
      </c>
      <c r="H44" s="1" t="str">
        <f t="shared" si="85"/>
        <v>1</v>
      </c>
      <c r="I44" s="1" t="str">
        <f t="shared" si="85"/>
        <v>1</v>
      </c>
      <c r="J44" s="1" t="str">
        <f t="shared" si="85"/>
        <v>1</v>
      </c>
      <c r="K44" s="1" t="str">
        <f t="shared" si="85"/>
        <v>1</v>
      </c>
      <c r="L44" s="1" t="str">
        <f t="shared" si="85"/>
        <v>1</v>
      </c>
      <c r="M44" s="1" t="str">
        <f t="shared" si="85"/>
        <v>1</v>
      </c>
      <c r="N44" s="1" t="str">
        <f t="shared" si="85"/>
        <v>1</v>
      </c>
      <c r="O44" s="1" t="str">
        <f t="shared" si="85"/>
        <v>1</v>
      </c>
      <c r="P44" s="1" t="str">
        <f t="shared" si="85"/>
        <v>1</v>
      </c>
      <c r="Q44" s="1" t="str">
        <f t="shared" si="85"/>
        <v>1</v>
      </c>
      <c r="R44" s="1" t="str">
        <f t="shared" si="85"/>
        <v>1</v>
      </c>
      <c r="S44" s="1" t="str">
        <f t="shared" si="85"/>
        <v>1</v>
      </c>
      <c r="T44" s="1" t="str">
        <f t="shared" si="85"/>
        <v>1</v>
      </c>
      <c r="U44" s="1" t="str">
        <f t="shared" si="85"/>
        <v>1</v>
      </c>
      <c r="V44" s="1" t="str">
        <f t="shared" si="85"/>
        <v>1</v>
      </c>
      <c r="W44" s="1" t="str">
        <f t="shared" si="85"/>
        <v>1</v>
      </c>
      <c r="X44" s="1" t="str">
        <f t="shared" si="85"/>
        <v>1</v>
      </c>
      <c r="Y44" s="1" t="str">
        <f t="shared" si="85"/>
        <v>1</v>
      </c>
      <c r="Z44" s="1" t="str">
        <f t="shared" si="85"/>
        <v>1</v>
      </c>
      <c r="AA44" s="1" t="str">
        <f t="shared" si="85"/>
        <v>1</v>
      </c>
      <c r="AB44" s="1" t="str">
        <f t="shared" si="85"/>
        <v>1</v>
      </c>
      <c r="AC44" s="1" t="str">
        <f t="shared" si="85"/>
        <v>1</v>
      </c>
      <c r="AD44" s="1" t="str">
        <f t="shared" si="85"/>
        <v>1</v>
      </c>
      <c r="AE44" s="1" t="str">
        <f t="shared" si="85"/>
        <v>1</v>
      </c>
      <c r="AF44" s="1" t="str">
        <f t="shared" si="85"/>
        <v>1</v>
      </c>
      <c r="AG44" s="1" t="str">
        <f t="shared" si="85"/>
        <v>1</v>
      </c>
      <c r="AH44" s="1" t="str">
        <f t="shared" si="85"/>
        <v>1</v>
      </c>
      <c r="AI44" s="1" t="str">
        <f t="shared" si="85"/>
        <v>1</v>
      </c>
      <c r="AJ44" s="1" t="str">
        <f t="shared" si="85"/>
        <v>1</v>
      </c>
      <c r="AK44" s="1" t="str">
        <f t="shared" si="85"/>
        <v>1</v>
      </c>
      <c r="AL44" s="1" t="str">
        <f t="shared" si="85"/>
        <v>1</v>
      </c>
      <c r="AM44" s="1" t="str">
        <f t="shared" si="85"/>
        <v>1</v>
      </c>
      <c r="AN44" s="1" t="str">
        <f t="shared" si="85"/>
        <v>1</v>
      </c>
      <c r="AO44" s="1" t="str">
        <f t="shared" si="85"/>
        <v>1</v>
      </c>
      <c r="AP44" s="1" t="str">
        <f t="shared" si="85"/>
        <v>1</v>
      </c>
      <c r="AQ44" s="1" t="str">
        <f t="shared" si="85"/>
        <v>1</v>
      </c>
      <c r="AR44" s="1" t="str">
        <f t="shared" si="85"/>
        <v>1</v>
      </c>
      <c r="AS44" s="1" t="str">
        <f t="shared" si="85"/>
        <v>1</v>
      </c>
      <c r="AT44" s="1" t="str">
        <f t="shared" si="85"/>
        <v>1</v>
      </c>
      <c r="AU44" s="1" t="str">
        <f t="shared" si="85"/>
        <v>1</v>
      </c>
      <c r="AV44" s="1" t="str">
        <f t="shared" si="85"/>
        <v>1</v>
      </c>
      <c r="AW44" s="1" t="str">
        <f t="shared" si="85"/>
        <v>1</v>
      </c>
      <c r="AX44" s="1" t="str">
        <f t="shared" si="85"/>
        <v>1</v>
      </c>
      <c r="AY44" s="1" t="str">
        <f t="shared" si="85"/>
        <v>1</v>
      </c>
      <c r="AZ44" s="1" t="str">
        <f t="shared" si="85"/>
        <v>1</v>
      </c>
      <c r="BA44" s="1" t="str">
        <f t="shared" si="85"/>
        <v>1</v>
      </c>
      <c r="BB44" s="1" t="str">
        <f t="shared" si="85"/>
        <v>1</v>
      </c>
      <c r="BC44" s="1" t="str">
        <f t="shared" si="85"/>
        <v>1</v>
      </c>
    </row>
    <row r="45" spans="1:55" ht="50.1" hidden="1" customHeight="1" x14ac:dyDescent="0.25">
      <c r="A45" s="12"/>
      <c r="B45" s="70" t="s">
        <v>49</v>
      </c>
      <c r="C45" s="70"/>
      <c r="D45" s="70"/>
      <c r="E45" s="11"/>
      <c r="F45" s="11">
        <f t="shared" ref="F45:AK45" si="86">F7*F11*F15*F19*F23*F28*F32*F36*F40*F44</f>
        <v>1</v>
      </c>
      <c r="G45" s="11">
        <f t="shared" si="86"/>
        <v>1</v>
      </c>
      <c r="H45" s="11">
        <f t="shared" si="86"/>
        <v>1</v>
      </c>
      <c r="I45" s="11">
        <f t="shared" si="86"/>
        <v>1</v>
      </c>
      <c r="J45" s="11">
        <f t="shared" si="86"/>
        <v>1</v>
      </c>
      <c r="K45" s="11">
        <f t="shared" si="86"/>
        <v>1</v>
      </c>
      <c r="L45" s="11">
        <f t="shared" si="86"/>
        <v>1</v>
      </c>
      <c r="M45" s="11">
        <f t="shared" si="86"/>
        <v>1</v>
      </c>
      <c r="N45" s="11">
        <f t="shared" si="86"/>
        <v>1</v>
      </c>
      <c r="O45" s="11">
        <f t="shared" si="86"/>
        <v>1</v>
      </c>
      <c r="P45" s="11">
        <f t="shared" si="86"/>
        <v>1</v>
      </c>
      <c r="Q45" s="11">
        <f t="shared" si="86"/>
        <v>1</v>
      </c>
      <c r="R45" s="11">
        <f t="shared" si="86"/>
        <v>1</v>
      </c>
      <c r="S45" s="11">
        <f t="shared" si="86"/>
        <v>1</v>
      </c>
      <c r="T45" s="11">
        <f t="shared" si="86"/>
        <v>1</v>
      </c>
      <c r="U45" s="11">
        <f t="shared" si="86"/>
        <v>1</v>
      </c>
      <c r="V45" s="11">
        <f t="shared" si="86"/>
        <v>1</v>
      </c>
      <c r="W45" s="11">
        <f t="shared" si="86"/>
        <v>1</v>
      </c>
      <c r="X45" s="11">
        <f t="shared" si="86"/>
        <v>1</v>
      </c>
      <c r="Y45" s="11">
        <f t="shared" si="86"/>
        <v>1</v>
      </c>
      <c r="Z45" s="11">
        <f t="shared" si="86"/>
        <v>1</v>
      </c>
      <c r="AA45" s="11">
        <f t="shared" si="86"/>
        <v>1</v>
      </c>
      <c r="AB45" s="11">
        <f t="shared" si="86"/>
        <v>1</v>
      </c>
      <c r="AC45" s="11">
        <f t="shared" si="86"/>
        <v>1</v>
      </c>
      <c r="AD45" s="11">
        <f t="shared" si="86"/>
        <v>1</v>
      </c>
      <c r="AE45" s="11">
        <f t="shared" si="86"/>
        <v>1</v>
      </c>
      <c r="AF45" s="11">
        <f t="shared" si="86"/>
        <v>1</v>
      </c>
      <c r="AG45" s="11">
        <f t="shared" si="86"/>
        <v>1</v>
      </c>
      <c r="AH45" s="11">
        <f t="shared" si="86"/>
        <v>1</v>
      </c>
      <c r="AI45" s="11">
        <f t="shared" si="86"/>
        <v>1</v>
      </c>
      <c r="AJ45" s="11">
        <f t="shared" si="86"/>
        <v>1</v>
      </c>
      <c r="AK45" s="11">
        <f t="shared" si="86"/>
        <v>1</v>
      </c>
      <c r="AL45" s="11">
        <f t="shared" ref="AL45:BC45" si="87">AL7*AL11*AL15*AL19*AL23*AL28*AL32*AL36*AL40*AL44</f>
        <v>1</v>
      </c>
      <c r="AM45" s="11">
        <f t="shared" si="87"/>
        <v>1</v>
      </c>
      <c r="AN45" s="11">
        <f t="shared" si="87"/>
        <v>1</v>
      </c>
      <c r="AO45" s="11">
        <f t="shared" si="87"/>
        <v>1</v>
      </c>
      <c r="AP45" s="11">
        <f t="shared" si="87"/>
        <v>1</v>
      </c>
      <c r="AQ45" s="11">
        <f t="shared" si="87"/>
        <v>1</v>
      </c>
      <c r="AR45" s="11">
        <f t="shared" si="87"/>
        <v>1</v>
      </c>
      <c r="AS45" s="11">
        <f t="shared" si="87"/>
        <v>1</v>
      </c>
      <c r="AT45" s="11">
        <f t="shared" si="87"/>
        <v>1</v>
      </c>
      <c r="AU45" s="11">
        <f t="shared" si="87"/>
        <v>1</v>
      </c>
      <c r="AV45" s="11">
        <f t="shared" si="87"/>
        <v>1</v>
      </c>
      <c r="AW45" s="11">
        <f t="shared" si="87"/>
        <v>1</v>
      </c>
      <c r="AX45" s="11">
        <f t="shared" si="87"/>
        <v>1</v>
      </c>
      <c r="AY45" s="11">
        <f t="shared" si="87"/>
        <v>1</v>
      </c>
      <c r="AZ45" s="11">
        <f t="shared" si="87"/>
        <v>1</v>
      </c>
      <c r="BA45" s="11">
        <f t="shared" si="87"/>
        <v>1</v>
      </c>
      <c r="BB45" s="11">
        <f t="shared" si="87"/>
        <v>1</v>
      </c>
      <c r="BC45" s="11">
        <f t="shared" si="87"/>
        <v>1</v>
      </c>
    </row>
    <row r="46" spans="1:55" ht="50.1" hidden="1" customHeight="1" x14ac:dyDescent="0.25">
      <c r="A46" s="12"/>
      <c r="B46" s="70" t="s">
        <v>16</v>
      </c>
      <c r="C46" s="70"/>
      <c r="D46" s="70"/>
      <c r="E46" s="11"/>
      <c r="F46" s="11">
        <f t="shared" ref="F46:AK46" si="88">F7+F11+F15+F19+F23+F28+F32+F36+F40+F44</f>
        <v>10</v>
      </c>
      <c r="G46" s="11">
        <f t="shared" si="88"/>
        <v>10</v>
      </c>
      <c r="H46" s="11">
        <f t="shared" si="88"/>
        <v>10</v>
      </c>
      <c r="I46" s="11">
        <f t="shared" si="88"/>
        <v>10</v>
      </c>
      <c r="J46" s="11">
        <f t="shared" si="88"/>
        <v>10</v>
      </c>
      <c r="K46" s="11">
        <f t="shared" si="88"/>
        <v>10</v>
      </c>
      <c r="L46" s="11">
        <f t="shared" si="88"/>
        <v>10</v>
      </c>
      <c r="M46" s="11">
        <f t="shared" si="88"/>
        <v>10</v>
      </c>
      <c r="N46" s="11">
        <f t="shared" si="88"/>
        <v>10</v>
      </c>
      <c r="O46" s="11">
        <f t="shared" si="88"/>
        <v>10</v>
      </c>
      <c r="P46" s="11">
        <f t="shared" si="88"/>
        <v>10</v>
      </c>
      <c r="Q46" s="11">
        <f t="shared" si="88"/>
        <v>10</v>
      </c>
      <c r="R46" s="11">
        <f t="shared" si="88"/>
        <v>10</v>
      </c>
      <c r="S46" s="11">
        <f t="shared" si="88"/>
        <v>10</v>
      </c>
      <c r="T46" s="11">
        <f t="shared" si="88"/>
        <v>10</v>
      </c>
      <c r="U46" s="11">
        <f t="shared" si="88"/>
        <v>10</v>
      </c>
      <c r="V46" s="11">
        <f t="shared" si="88"/>
        <v>10</v>
      </c>
      <c r="W46" s="11">
        <f t="shared" si="88"/>
        <v>10</v>
      </c>
      <c r="X46" s="11">
        <f t="shared" si="88"/>
        <v>10</v>
      </c>
      <c r="Y46" s="11">
        <f t="shared" si="88"/>
        <v>10</v>
      </c>
      <c r="Z46" s="11">
        <f t="shared" si="88"/>
        <v>10</v>
      </c>
      <c r="AA46" s="11">
        <f t="shared" si="88"/>
        <v>10</v>
      </c>
      <c r="AB46" s="11">
        <f t="shared" si="88"/>
        <v>10</v>
      </c>
      <c r="AC46" s="11">
        <f t="shared" si="88"/>
        <v>10</v>
      </c>
      <c r="AD46" s="11">
        <f t="shared" si="88"/>
        <v>10</v>
      </c>
      <c r="AE46" s="11">
        <f t="shared" si="88"/>
        <v>10</v>
      </c>
      <c r="AF46" s="11">
        <f t="shared" si="88"/>
        <v>10</v>
      </c>
      <c r="AG46" s="11">
        <f t="shared" si="88"/>
        <v>10</v>
      </c>
      <c r="AH46" s="11">
        <f t="shared" si="88"/>
        <v>10</v>
      </c>
      <c r="AI46" s="11">
        <f t="shared" si="88"/>
        <v>10</v>
      </c>
      <c r="AJ46" s="11">
        <f t="shared" si="88"/>
        <v>10</v>
      </c>
      <c r="AK46" s="11">
        <f t="shared" si="88"/>
        <v>10</v>
      </c>
      <c r="AL46" s="11">
        <f t="shared" ref="AL46:BC46" si="89">AL7+AL11+AL15+AL19+AL23+AL28+AL32+AL36+AL40+AL44</f>
        <v>10</v>
      </c>
      <c r="AM46" s="11">
        <f t="shared" si="89"/>
        <v>10</v>
      </c>
      <c r="AN46" s="11">
        <f t="shared" si="89"/>
        <v>10</v>
      </c>
      <c r="AO46" s="11">
        <f t="shared" si="89"/>
        <v>10</v>
      </c>
      <c r="AP46" s="11">
        <f t="shared" si="89"/>
        <v>10</v>
      </c>
      <c r="AQ46" s="11">
        <f t="shared" si="89"/>
        <v>10</v>
      </c>
      <c r="AR46" s="11">
        <f t="shared" si="89"/>
        <v>10</v>
      </c>
      <c r="AS46" s="11">
        <f t="shared" si="89"/>
        <v>10</v>
      </c>
      <c r="AT46" s="11">
        <f t="shared" si="89"/>
        <v>10</v>
      </c>
      <c r="AU46" s="11">
        <f t="shared" si="89"/>
        <v>10</v>
      </c>
      <c r="AV46" s="11">
        <f t="shared" si="89"/>
        <v>10</v>
      </c>
      <c r="AW46" s="11">
        <f t="shared" si="89"/>
        <v>10</v>
      </c>
      <c r="AX46" s="11">
        <f t="shared" si="89"/>
        <v>10</v>
      </c>
      <c r="AY46" s="11">
        <f t="shared" si="89"/>
        <v>10</v>
      </c>
      <c r="AZ46" s="11">
        <f t="shared" si="89"/>
        <v>10</v>
      </c>
      <c r="BA46" s="11">
        <f t="shared" si="89"/>
        <v>10</v>
      </c>
      <c r="BB46" s="11">
        <f t="shared" si="89"/>
        <v>10</v>
      </c>
      <c r="BC46" s="11">
        <f t="shared" si="89"/>
        <v>10</v>
      </c>
    </row>
    <row r="47" spans="1:55" ht="50.1" hidden="1" customHeight="1" x14ac:dyDescent="0.25">
      <c r="A47" s="12"/>
      <c r="B47" s="70" t="s">
        <v>50</v>
      </c>
      <c r="C47" s="70"/>
      <c r="D47" s="70"/>
      <c r="E47" s="11"/>
      <c r="F47" s="11">
        <f>IF(AND(F45=1,F46=10),0,F45)</f>
        <v>0</v>
      </c>
      <c r="G47" s="11">
        <f t="shared" ref="G47:BC47" si="90">IF(AND(G45=1,G46=10),0,G45)</f>
        <v>0</v>
      </c>
      <c r="H47" s="11">
        <f t="shared" si="90"/>
        <v>0</v>
      </c>
      <c r="I47" s="11">
        <f t="shared" si="90"/>
        <v>0</v>
      </c>
      <c r="J47" s="11">
        <f t="shared" si="90"/>
        <v>0</v>
      </c>
      <c r="K47" s="11">
        <f t="shared" si="90"/>
        <v>0</v>
      </c>
      <c r="L47" s="11">
        <f t="shared" si="90"/>
        <v>0</v>
      </c>
      <c r="M47" s="11">
        <f t="shared" si="90"/>
        <v>0</v>
      </c>
      <c r="N47" s="11">
        <f t="shared" si="90"/>
        <v>0</v>
      </c>
      <c r="O47" s="11">
        <f t="shared" si="90"/>
        <v>0</v>
      </c>
      <c r="P47" s="11">
        <f t="shared" si="90"/>
        <v>0</v>
      </c>
      <c r="Q47" s="11">
        <f t="shared" si="90"/>
        <v>0</v>
      </c>
      <c r="R47" s="11">
        <f t="shared" si="90"/>
        <v>0</v>
      </c>
      <c r="S47" s="11">
        <f t="shared" si="90"/>
        <v>0</v>
      </c>
      <c r="T47" s="11">
        <f t="shared" si="90"/>
        <v>0</v>
      </c>
      <c r="U47" s="11">
        <f t="shared" si="90"/>
        <v>0</v>
      </c>
      <c r="V47" s="11">
        <f t="shared" si="90"/>
        <v>0</v>
      </c>
      <c r="W47" s="11">
        <f t="shared" si="90"/>
        <v>0</v>
      </c>
      <c r="X47" s="11">
        <f t="shared" si="90"/>
        <v>0</v>
      </c>
      <c r="Y47" s="11">
        <f t="shared" si="90"/>
        <v>0</v>
      </c>
      <c r="Z47" s="11">
        <f t="shared" si="90"/>
        <v>0</v>
      </c>
      <c r="AA47" s="11">
        <f t="shared" si="90"/>
        <v>0</v>
      </c>
      <c r="AB47" s="11">
        <f t="shared" si="90"/>
        <v>0</v>
      </c>
      <c r="AC47" s="11">
        <f t="shared" si="90"/>
        <v>0</v>
      </c>
      <c r="AD47" s="11">
        <f t="shared" si="90"/>
        <v>0</v>
      </c>
      <c r="AE47" s="11">
        <f t="shared" si="90"/>
        <v>0</v>
      </c>
      <c r="AF47" s="11">
        <f t="shared" si="90"/>
        <v>0</v>
      </c>
      <c r="AG47" s="11">
        <f t="shared" si="90"/>
        <v>0</v>
      </c>
      <c r="AH47" s="11">
        <f t="shared" si="90"/>
        <v>0</v>
      </c>
      <c r="AI47" s="11">
        <f t="shared" si="90"/>
        <v>0</v>
      </c>
      <c r="AJ47" s="11">
        <f t="shared" si="90"/>
        <v>0</v>
      </c>
      <c r="AK47" s="11">
        <f t="shared" si="90"/>
        <v>0</v>
      </c>
      <c r="AL47" s="11">
        <f t="shared" si="90"/>
        <v>0</v>
      </c>
      <c r="AM47" s="11">
        <f t="shared" si="90"/>
        <v>0</v>
      </c>
      <c r="AN47" s="11">
        <f t="shared" si="90"/>
        <v>0</v>
      </c>
      <c r="AO47" s="11">
        <f t="shared" si="90"/>
        <v>0</v>
      </c>
      <c r="AP47" s="11">
        <f t="shared" si="90"/>
        <v>0</v>
      </c>
      <c r="AQ47" s="11">
        <f t="shared" si="90"/>
        <v>0</v>
      </c>
      <c r="AR47" s="11">
        <f t="shared" si="90"/>
        <v>0</v>
      </c>
      <c r="AS47" s="11">
        <f t="shared" si="90"/>
        <v>0</v>
      </c>
      <c r="AT47" s="11">
        <f t="shared" si="90"/>
        <v>0</v>
      </c>
      <c r="AU47" s="11">
        <f t="shared" si="90"/>
        <v>0</v>
      </c>
      <c r="AV47" s="11">
        <f t="shared" si="90"/>
        <v>0</v>
      </c>
      <c r="AW47" s="11">
        <f t="shared" si="90"/>
        <v>0</v>
      </c>
      <c r="AX47" s="11">
        <f t="shared" si="90"/>
        <v>0</v>
      </c>
      <c r="AY47" s="11">
        <f t="shared" si="90"/>
        <v>0</v>
      </c>
      <c r="AZ47" s="11">
        <f t="shared" si="90"/>
        <v>0</v>
      </c>
      <c r="BA47" s="11">
        <f t="shared" si="90"/>
        <v>0</v>
      </c>
      <c r="BB47" s="11">
        <f t="shared" si="90"/>
        <v>0</v>
      </c>
      <c r="BC47" s="11">
        <f t="shared" si="90"/>
        <v>0</v>
      </c>
    </row>
    <row r="48" spans="1:55" s="19" customFormat="1" ht="50.1" hidden="1" customHeight="1" x14ac:dyDescent="0.25">
      <c r="A48" s="17"/>
      <c r="B48" s="71" t="s">
        <v>15</v>
      </c>
      <c r="C48" s="71"/>
      <c r="D48" s="71"/>
      <c r="E48" s="17">
        <f>$E$20+$E$16+$E$12+$E$8+$E$4+$E$25+$E$29+$E$33+$E$37+$E$41</f>
        <v>0</v>
      </c>
      <c r="F48" s="18" t="e">
        <f t="shared" ref="F48:AK48" si="91">10*F47/MAX($F47:$BC47)</f>
        <v>#DIV/0!</v>
      </c>
      <c r="G48" s="18" t="e">
        <f t="shared" si="91"/>
        <v>#DIV/0!</v>
      </c>
      <c r="H48" s="18" t="e">
        <f t="shared" si="91"/>
        <v>#DIV/0!</v>
      </c>
      <c r="I48" s="18" t="e">
        <f t="shared" si="91"/>
        <v>#DIV/0!</v>
      </c>
      <c r="J48" s="18" t="e">
        <f t="shared" si="91"/>
        <v>#DIV/0!</v>
      </c>
      <c r="K48" s="18" t="e">
        <f t="shared" si="91"/>
        <v>#DIV/0!</v>
      </c>
      <c r="L48" s="18" t="e">
        <f t="shared" si="91"/>
        <v>#DIV/0!</v>
      </c>
      <c r="M48" s="18" t="e">
        <f t="shared" si="91"/>
        <v>#DIV/0!</v>
      </c>
      <c r="N48" s="18" t="e">
        <f t="shared" si="91"/>
        <v>#DIV/0!</v>
      </c>
      <c r="O48" s="18" t="e">
        <f t="shared" si="91"/>
        <v>#DIV/0!</v>
      </c>
      <c r="P48" s="18" t="e">
        <f t="shared" si="91"/>
        <v>#DIV/0!</v>
      </c>
      <c r="Q48" s="18" t="e">
        <f t="shared" si="91"/>
        <v>#DIV/0!</v>
      </c>
      <c r="R48" s="18" t="e">
        <f t="shared" si="91"/>
        <v>#DIV/0!</v>
      </c>
      <c r="S48" s="18" t="e">
        <f t="shared" si="91"/>
        <v>#DIV/0!</v>
      </c>
      <c r="T48" s="18" t="e">
        <f t="shared" si="91"/>
        <v>#DIV/0!</v>
      </c>
      <c r="U48" s="18" t="e">
        <f t="shared" si="91"/>
        <v>#DIV/0!</v>
      </c>
      <c r="V48" s="18" t="e">
        <f t="shared" si="91"/>
        <v>#DIV/0!</v>
      </c>
      <c r="W48" s="18" t="e">
        <f t="shared" si="91"/>
        <v>#DIV/0!</v>
      </c>
      <c r="X48" s="18" t="e">
        <f t="shared" si="91"/>
        <v>#DIV/0!</v>
      </c>
      <c r="Y48" s="18" t="e">
        <f t="shared" si="91"/>
        <v>#DIV/0!</v>
      </c>
      <c r="Z48" s="18" t="e">
        <f t="shared" si="91"/>
        <v>#DIV/0!</v>
      </c>
      <c r="AA48" s="18" t="e">
        <f t="shared" si="91"/>
        <v>#DIV/0!</v>
      </c>
      <c r="AB48" s="18" t="e">
        <f t="shared" si="91"/>
        <v>#DIV/0!</v>
      </c>
      <c r="AC48" s="18" t="e">
        <f t="shared" si="91"/>
        <v>#DIV/0!</v>
      </c>
      <c r="AD48" s="18" t="e">
        <f t="shared" si="91"/>
        <v>#DIV/0!</v>
      </c>
      <c r="AE48" s="18" t="e">
        <f t="shared" si="91"/>
        <v>#DIV/0!</v>
      </c>
      <c r="AF48" s="18" t="e">
        <f t="shared" si="91"/>
        <v>#DIV/0!</v>
      </c>
      <c r="AG48" s="18" t="e">
        <f t="shared" si="91"/>
        <v>#DIV/0!</v>
      </c>
      <c r="AH48" s="18" t="e">
        <f t="shared" si="91"/>
        <v>#DIV/0!</v>
      </c>
      <c r="AI48" s="18" t="e">
        <f t="shared" si="91"/>
        <v>#DIV/0!</v>
      </c>
      <c r="AJ48" s="18" t="e">
        <f t="shared" si="91"/>
        <v>#DIV/0!</v>
      </c>
      <c r="AK48" s="18" t="e">
        <f t="shared" si="91"/>
        <v>#DIV/0!</v>
      </c>
      <c r="AL48" s="18" t="e">
        <f t="shared" ref="AL48:BC48" si="92">10*AL47/MAX($F47:$BC47)</f>
        <v>#DIV/0!</v>
      </c>
      <c r="AM48" s="18" t="e">
        <f t="shared" si="92"/>
        <v>#DIV/0!</v>
      </c>
      <c r="AN48" s="18" t="e">
        <f t="shared" si="92"/>
        <v>#DIV/0!</v>
      </c>
      <c r="AO48" s="18" t="e">
        <f t="shared" si="92"/>
        <v>#DIV/0!</v>
      </c>
      <c r="AP48" s="18" t="e">
        <f t="shared" si="92"/>
        <v>#DIV/0!</v>
      </c>
      <c r="AQ48" s="18" t="e">
        <f t="shared" si="92"/>
        <v>#DIV/0!</v>
      </c>
      <c r="AR48" s="18" t="e">
        <f t="shared" si="92"/>
        <v>#DIV/0!</v>
      </c>
      <c r="AS48" s="18" t="e">
        <f t="shared" si="92"/>
        <v>#DIV/0!</v>
      </c>
      <c r="AT48" s="18" t="e">
        <f t="shared" si="92"/>
        <v>#DIV/0!</v>
      </c>
      <c r="AU48" s="18" t="e">
        <f t="shared" si="92"/>
        <v>#DIV/0!</v>
      </c>
      <c r="AV48" s="18" t="e">
        <f t="shared" si="92"/>
        <v>#DIV/0!</v>
      </c>
      <c r="AW48" s="18" t="e">
        <f t="shared" si="92"/>
        <v>#DIV/0!</v>
      </c>
      <c r="AX48" s="18" t="e">
        <f t="shared" si="92"/>
        <v>#DIV/0!</v>
      </c>
      <c r="AY48" s="18" t="e">
        <f t="shared" si="92"/>
        <v>#DIV/0!</v>
      </c>
      <c r="AZ48" s="18" t="e">
        <f t="shared" si="92"/>
        <v>#DIV/0!</v>
      </c>
      <c r="BA48" s="18" t="e">
        <f t="shared" si="92"/>
        <v>#DIV/0!</v>
      </c>
      <c r="BB48" s="18" t="e">
        <f t="shared" si="92"/>
        <v>#DIV/0!</v>
      </c>
      <c r="BC48" s="18" t="e">
        <f t="shared" si="92"/>
        <v>#DIV/0!</v>
      </c>
    </row>
    <row r="49" spans="1:56" s="26" customFormat="1" ht="50.1" customHeight="1" x14ac:dyDescent="0.25">
      <c r="A49" s="35"/>
      <c r="B49" s="122" t="s">
        <v>74</v>
      </c>
      <c r="C49" s="123"/>
      <c r="D49" s="124"/>
      <c r="E49" s="33" t="s">
        <v>76</v>
      </c>
      <c r="F49" s="117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9"/>
    </row>
    <row r="50" spans="1:56" s="22" customFormat="1" ht="66.75" customHeight="1" x14ac:dyDescent="0.25">
      <c r="A50" s="113" t="s">
        <v>88</v>
      </c>
      <c r="B50" s="125"/>
      <c r="C50" s="126"/>
      <c r="D50" s="127"/>
      <c r="E50" s="42"/>
      <c r="F50" s="45"/>
      <c r="G50" s="37"/>
      <c r="H50" s="45"/>
      <c r="I50" s="37"/>
      <c r="J50" s="45"/>
      <c r="K50" s="37"/>
      <c r="L50" s="45"/>
      <c r="M50" s="37"/>
      <c r="N50" s="45"/>
      <c r="O50" s="37"/>
      <c r="P50" s="45"/>
      <c r="Q50" s="37"/>
      <c r="R50" s="45"/>
      <c r="S50" s="37"/>
      <c r="T50" s="45"/>
      <c r="U50" s="37"/>
      <c r="V50" s="45"/>
      <c r="W50" s="37"/>
      <c r="X50" s="45"/>
      <c r="Y50" s="37"/>
      <c r="Z50" s="45"/>
      <c r="AA50" s="37"/>
      <c r="AB50" s="45"/>
      <c r="AC50" s="37"/>
      <c r="AD50" s="45"/>
      <c r="AE50" s="37"/>
      <c r="AF50" s="45"/>
      <c r="AG50" s="37"/>
      <c r="AH50" s="45"/>
      <c r="AI50" s="37"/>
      <c r="AJ50" s="45"/>
      <c r="AK50" s="37"/>
      <c r="AL50" s="45"/>
      <c r="AM50" s="37"/>
      <c r="AN50" s="45"/>
      <c r="AO50" s="37"/>
      <c r="AP50" s="45"/>
      <c r="AQ50" s="37"/>
      <c r="AR50" s="45"/>
      <c r="AS50" s="37"/>
      <c r="AT50" s="45"/>
      <c r="AU50" s="37"/>
      <c r="AV50" s="45"/>
      <c r="AW50" s="37"/>
      <c r="AX50" s="45"/>
      <c r="AY50" s="37"/>
      <c r="AZ50" s="45"/>
      <c r="BA50" s="37"/>
      <c r="BB50" s="45"/>
      <c r="BC50" s="37"/>
    </row>
    <row r="51" spans="1:56" s="22" customFormat="1" ht="50.1" hidden="1" customHeight="1" x14ac:dyDescent="0.25">
      <c r="A51" s="114"/>
      <c r="B51" s="34"/>
      <c r="C51" s="34"/>
      <c r="D51" s="34"/>
      <c r="E51" s="21"/>
      <c r="F51" s="44">
        <f t="shared" ref="F51:AK51" si="93">IF(F50="არ ასრულებს", -F48*$E$50/100,0)</f>
        <v>0</v>
      </c>
      <c r="G51" s="43">
        <f t="shared" si="93"/>
        <v>0</v>
      </c>
      <c r="H51" s="44">
        <f t="shared" si="93"/>
        <v>0</v>
      </c>
      <c r="I51" s="43">
        <f t="shared" si="93"/>
        <v>0</v>
      </c>
      <c r="J51" s="44">
        <f t="shared" si="93"/>
        <v>0</v>
      </c>
      <c r="K51" s="43">
        <f t="shared" si="93"/>
        <v>0</v>
      </c>
      <c r="L51" s="44">
        <f t="shared" si="93"/>
        <v>0</v>
      </c>
      <c r="M51" s="43">
        <f t="shared" si="93"/>
        <v>0</v>
      </c>
      <c r="N51" s="44">
        <f t="shared" si="93"/>
        <v>0</v>
      </c>
      <c r="O51" s="43">
        <f t="shared" si="93"/>
        <v>0</v>
      </c>
      <c r="P51" s="44">
        <f t="shared" si="93"/>
        <v>0</v>
      </c>
      <c r="Q51" s="43">
        <f t="shared" si="93"/>
        <v>0</v>
      </c>
      <c r="R51" s="44">
        <f t="shared" si="93"/>
        <v>0</v>
      </c>
      <c r="S51" s="43">
        <f t="shared" si="93"/>
        <v>0</v>
      </c>
      <c r="T51" s="44">
        <f t="shared" si="93"/>
        <v>0</v>
      </c>
      <c r="U51" s="43">
        <f t="shared" si="93"/>
        <v>0</v>
      </c>
      <c r="V51" s="44">
        <f t="shared" si="93"/>
        <v>0</v>
      </c>
      <c r="W51" s="43">
        <f t="shared" si="93"/>
        <v>0</v>
      </c>
      <c r="X51" s="44">
        <f t="shared" si="93"/>
        <v>0</v>
      </c>
      <c r="Y51" s="43">
        <f t="shared" si="93"/>
        <v>0</v>
      </c>
      <c r="Z51" s="44">
        <f t="shared" si="93"/>
        <v>0</v>
      </c>
      <c r="AA51" s="43">
        <f t="shared" si="93"/>
        <v>0</v>
      </c>
      <c r="AB51" s="44">
        <f t="shared" si="93"/>
        <v>0</v>
      </c>
      <c r="AC51" s="43">
        <f t="shared" si="93"/>
        <v>0</v>
      </c>
      <c r="AD51" s="44">
        <f t="shared" si="93"/>
        <v>0</v>
      </c>
      <c r="AE51" s="43">
        <f t="shared" si="93"/>
        <v>0</v>
      </c>
      <c r="AF51" s="44">
        <f t="shared" si="93"/>
        <v>0</v>
      </c>
      <c r="AG51" s="43">
        <f t="shared" si="93"/>
        <v>0</v>
      </c>
      <c r="AH51" s="44">
        <f t="shared" si="93"/>
        <v>0</v>
      </c>
      <c r="AI51" s="43">
        <f t="shared" si="93"/>
        <v>0</v>
      </c>
      <c r="AJ51" s="44">
        <f t="shared" si="93"/>
        <v>0</v>
      </c>
      <c r="AK51" s="43">
        <f t="shared" si="93"/>
        <v>0</v>
      </c>
      <c r="AL51" s="44">
        <f t="shared" ref="AL51:BC51" si="94">IF(AL50="არ ასრულებს", -AL48*$E$50/100,0)</f>
        <v>0</v>
      </c>
      <c r="AM51" s="43">
        <f t="shared" si="94"/>
        <v>0</v>
      </c>
      <c r="AN51" s="44">
        <f t="shared" si="94"/>
        <v>0</v>
      </c>
      <c r="AO51" s="43">
        <f t="shared" si="94"/>
        <v>0</v>
      </c>
      <c r="AP51" s="44">
        <f t="shared" si="94"/>
        <v>0</v>
      </c>
      <c r="AQ51" s="43">
        <f t="shared" si="94"/>
        <v>0</v>
      </c>
      <c r="AR51" s="44">
        <f t="shared" si="94"/>
        <v>0</v>
      </c>
      <c r="AS51" s="43">
        <f t="shared" si="94"/>
        <v>0</v>
      </c>
      <c r="AT51" s="44">
        <f t="shared" si="94"/>
        <v>0</v>
      </c>
      <c r="AU51" s="43">
        <f t="shared" si="94"/>
        <v>0</v>
      </c>
      <c r="AV51" s="44">
        <f t="shared" si="94"/>
        <v>0</v>
      </c>
      <c r="AW51" s="43">
        <f t="shared" si="94"/>
        <v>0</v>
      </c>
      <c r="AX51" s="44">
        <f t="shared" si="94"/>
        <v>0</v>
      </c>
      <c r="AY51" s="43">
        <f t="shared" si="94"/>
        <v>0</v>
      </c>
      <c r="AZ51" s="44">
        <f t="shared" si="94"/>
        <v>0</v>
      </c>
      <c r="BA51" s="43">
        <f t="shared" si="94"/>
        <v>0</v>
      </c>
      <c r="BB51" s="44">
        <f t="shared" si="94"/>
        <v>0</v>
      </c>
      <c r="BC51" s="43">
        <f t="shared" si="94"/>
        <v>0</v>
      </c>
    </row>
    <row r="52" spans="1:56" s="23" customFormat="1" ht="66.75" customHeight="1" x14ac:dyDescent="0.25">
      <c r="A52" s="114"/>
      <c r="B52" s="125"/>
      <c r="C52" s="126"/>
      <c r="D52" s="127"/>
      <c r="E52" s="36"/>
      <c r="F52" s="45"/>
      <c r="G52" s="37"/>
      <c r="H52" s="45"/>
      <c r="I52" s="37"/>
      <c r="J52" s="45"/>
      <c r="K52" s="37"/>
      <c r="L52" s="45"/>
      <c r="M52" s="37"/>
      <c r="N52" s="45"/>
      <c r="O52" s="37"/>
      <c r="P52" s="45"/>
      <c r="Q52" s="37"/>
      <c r="R52" s="45"/>
      <c r="S52" s="37"/>
      <c r="T52" s="45"/>
      <c r="U52" s="37"/>
      <c r="V52" s="45"/>
      <c r="W52" s="37"/>
      <c r="X52" s="45"/>
      <c r="Y52" s="37"/>
      <c r="Z52" s="45"/>
      <c r="AA52" s="37"/>
      <c r="AB52" s="45"/>
      <c r="AC52" s="37"/>
      <c r="AD52" s="45"/>
      <c r="AE52" s="37"/>
      <c r="AF52" s="45"/>
      <c r="AG52" s="37"/>
      <c r="AH52" s="45"/>
      <c r="AI52" s="37"/>
      <c r="AJ52" s="45"/>
      <c r="AK52" s="37"/>
      <c r="AL52" s="45"/>
      <c r="AM52" s="37"/>
      <c r="AN52" s="45"/>
      <c r="AO52" s="37"/>
      <c r="AP52" s="45"/>
      <c r="AQ52" s="37"/>
      <c r="AR52" s="45"/>
      <c r="AS52" s="37"/>
      <c r="AT52" s="45"/>
      <c r="AU52" s="37"/>
      <c r="AV52" s="45"/>
      <c r="AW52" s="37"/>
      <c r="AX52" s="45"/>
      <c r="AY52" s="37"/>
      <c r="AZ52" s="45"/>
      <c r="BA52" s="37"/>
      <c r="BB52" s="45"/>
      <c r="BC52" s="37"/>
    </row>
    <row r="53" spans="1:56" s="24" customFormat="1" ht="50.1" hidden="1" customHeight="1" x14ac:dyDescent="0.25">
      <c r="A53" s="114"/>
      <c r="B53" s="44"/>
      <c r="C53" s="44"/>
      <c r="D53" s="44"/>
      <c r="E53" s="27"/>
      <c r="F53" s="44">
        <f t="shared" ref="F53:AK53" si="95">IF(F52="არ ასრულებს",(-F48-F51)*$E$52/100,0)</f>
        <v>0</v>
      </c>
      <c r="G53" s="43">
        <f t="shared" si="95"/>
        <v>0</v>
      </c>
      <c r="H53" s="44">
        <f t="shared" si="95"/>
        <v>0</v>
      </c>
      <c r="I53" s="43">
        <f t="shared" si="95"/>
        <v>0</v>
      </c>
      <c r="J53" s="44">
        <f t="shared" si="95"/>
        <v>0</v>
      </c>
      <c r="K53" s="43">
        <f t="shared" si="95"/>
        <v>0</v>
      </c>
      <c r="L53" s="44">
        <f t="shared" si="95"/>
        <v>0</v>
      </c>
      <c r="M53" s="43">
        <f t="shared" si="95"/>
        <v>0</v>
      </c>
      <c r="N53" s="44">
        <f t="shared" si="95"/>
        <v>0</v>
      </c>
      <c r="O53" s="43">
        <f t="shared" si="95"/>
        <v>0</v>
      </c>
      <c r="P53" s="44">
        <f t="shared" si="95"/>
        <v>0</v>
      </c>
      <c r="Q53" s="43">
        <f t="shared" si="95"/>
        <v>0</v>
      </c>
      <c r="R53" s="44">
        <f t="shared" si="95"/>
        <v>0</v>
      </c>
      <c r="S53" s="43">
        <f t="shared" si="95"/>
        <v>0</v>
      </c>
      <c r="T53" s="44">
        <f t="shared" si="95"/>
        <v>0</v>
      </c>
      <c r="U53" s="43">
        <f t="shared" si="95"/>
        <v>0</v>
      </c>
      <c r="V53" s="44">
        <f t="shared" si="95"/>
        <v>0</v>
      </c>
      <c r="W53" s="43">
        <f t="shared" si="95"/>
        <v>0</v>
      </c>
      <c r="X53" s="44">
        <f t="shared" si="95"/>
        <v>0</v>
      </c>
      <c r="Y53" s="43">
        <f t="shared" si="95"/>
        <v>0</v>
      </c>
      <c r="Z53" s="44">
        <f t="shared" si="95"/>
        <v>0</v>
      </c>
      <c r="AA53" s="43">
        <f t="shared" si="95"/>
        <v>0</v>
      </c>
      <c r="AB53" s="44">
        <f t="shared" si="95"/>
        <v>0</v>
      </c>
      <c r="AC53" s="43">
        <f t="shared" si="95"/>
        <v>0</v>
      </c>
      <c r="AD53" s="44">
        <f t="shared" si="95"/>
        <v>0</v>
      </c>
      <c r="AE53" s="43">
        <f t="shared" si="95"/>
        <v>0</v>
      </c>
      <c r="AF53" s="44">
        <f t="shared" si="95"/>
        <v>0</v>
      </c>
      <c r="AG53" s="43">
        <f t="shared" si="95"/>
        <v>0</v>
      </c>
      <c r="AH53" s="44">
        <f t="shared" si="95"/>
        <v>0</v>
      </c>
      <c r="AI53" s="43">
        <f t="shared" si="95"/>
        <v>0</v>
      </c>
      <c r="AJ53" s="44">
        <f t="shared" si="95"/>
        <v>0</v>
      </c>
      <c r="AK53" s="43">
        <f t="shared" si="95"/>
        <v>0</v>
      </c>
      <c r="AL53" s="44">
        <f t="shared" ref="AL53:BC53" si="96">IF(AL52="არ ასრულებს",(-AL48-AL51)*$E$52/100,0)</f>
        <v>0</v>
      </c>
      <c r="AM53" s="43">
        <f t="shared" si="96"/>
        <v>0</v>
      </c>
      <c r="AN53" s="44">
        <f t="shared" si="96"/>
        <v>0</v>
      </c>
      <c r="AO53" s="43">
        <f t="shared" si="96"/>
        <v>0</v>
      </c>
      <c r="AP53" s="44">
        <f t="shared" si="96"/>
        <v>0</v>
      </c>
      <c r="AQ53" s="43">
        <f t="shared" si="96"/>
        <v>0</v>
      </c>
      <c r="AR53" s="44">
        <f t="shared" si="96"/>
        <v>0</v>
      </c>
      <c r="AS53" s="43">
        <f t="shared" si="96"/>
        <v>0</v>
      </c>
      <c r="AT53" s="44">
        <f t="shared" si="96"/>
        <v>0</v>
      </c>
      <c r="AU53" s="43">
        <f t="shared" si="96"/>
        <v>0</v>
      </c>
      <c r="AV53" s="44">
        <f t="shared" si="96"/>
        <v>0</v>
      </c>
      <c r="AW53" s="43">
        <f t="shared" si="96"/>
        <v>0</v>
      </c>
      <c r="AX53" s="44">
        <f t="shared" si="96"/>
        <v>0</v>
      </c>
      <c r="AY53" s="43">
        <f t="shared" si="96"/>
        <v>0</v>
      </c>
      <c r="AZ53" s="44">
        <f t="shared" si="96"/>
        <v>0</v>
      </c>
      <c r="BA53" s="43">
        <f t="shared" si="96"/>
        <v>0</v>
      </c>
      <c r="BB53" s="44">
        <f t="shared" si="96"/>
        <v>0</v>
      </c>
      <c r="BC53" s="43">
        <f t="shared" si="96"/>
        <v>0</v>
      </c>
      <c r="BD53" s="5"/>
    </row>
    <row r="54" spans="1:56" s="25" customFormat="1" ht="63" customHeight="1" x14ac:dyDescent="0.35">
      <c r="A54" s="114"/>
      <c r="B54" s="125"/>
      <c r="C54" s="126"/>
      <c r="D54" s="127"/>
      <c r="E54" s="36"/>
      <c r="F54" s="45"/>
      <c r="G54" s="37"/>
      <c r="H54" s="45"/>
      <c r="I54" s="37"/>
      <c r="J54" s="45"/>
      <c r="K54" s="37"/>
      <c r="L54" s="45"/>
      <c r="M54" s="37"/>
      <c r="N54" s="45"/>
      <c r="O54" s="37"/>
      <c r="P54" s="45"/>
      <c r="Q54" s="37"/>
      <c r="R54" s="45"/>
      <c r="S54" s="37"/>
      <c r="T54" s="45"/>
      <c r="U54" s="37"/>
      <c r="V54" s="45"/>
      <c r="W54" s="37"/>
      <c r="X54" s="45"/>
      <c r="Y54" s="37"/>
      <c r="Z54" s="45"/>
      <c r="AA54" s="37"/>
      <c r="AB54" s="45"/>
      <c r="AC54" s="37"/>
      <c r="AD54" s="45"/>
      <c r="AE54" s="37"/>
      <c r="AF54" s="45"/>
      <c r="AG54" s="37"/>
      <c r="AH54" s="45"/>
      <c r="AI54" s="37"/>
      <c r="AJ54" s="45"/>
      <c r="AK54" s="37"/>
      <c r="AL54" s="45"/>
      <c r="AM54" s="37"/>
      <c r="AN54" s="45"/>
      <c r="AO54" s="37"/>
      <c r="AP54" s="45"/>
      <c r="AQ54" s="37"/>
      <c r="AR54" s="45"/>
      <c r="AS54" s="37"/>
      <c r="AT54" s="45"/>
      <c r="AU54" s="37"/>
      <c r="AV54" s="45"/>
      <c r="AW54" s="37"/>
      <c r="AX54" s="45"/>
      <c r="AY54" s="37"/>
      <c r="AZ54" s="45"/>
      <c r="BA54" s="37"/>
      <c r="BB54" s="45"/>
      <c r="BC54" s="37"/>
      <c r="BD54" s="5"/>
    </row>
    <row r="55" spans="1:56" s="23" customFormat="1" ht="50.1" hidden="1" customHeight="1" x14ac:dyDescent="0.35">
      <c r="A55" s="114"/>
      <c r="B55" s="28"/>
      <c r="C55" s="28"/>
      <c r="D55" s="28"/>
      <c r="E55" s="29"/>
      <c r="F55" s="27">
        <f t="shared" ref="F55:AK55" si="97">IF(F54="არ ასრულებს",(-F48-F51-F53)*$E$54/100,0)</f>
        <v>0</v>
      </c>
      <c r="G55" s="27">
        <f t="shared" si="97"/>
        <v>0</v>
      </c>
      <c r="H55" s="27">
        <f t="shared" si="97"/>
        <v>0</v>
      </c>
      <c r="I55" s="27">
        <f t="shared" si="97"/>
        <v>0</v>
      </c>
      <c r="J55" s="27">
        <f t="shared" si="97"/>
        <v>0</v>
      </c>
      <c r="K55" s="27">
        <f t="shared" si="97"/>
        <v>0</v>
      </c>
      <c r="L55" s="27">
        <f t="shared" si="97"/>
        <v>0</v>
      </c>
      <c r="M55" s="27">
        <f t="shared" si="97"/>
        <v>0</v>
      </c>
      <c r="N55" s="27">
        <f t="shared" si="97"/>
        <v>0</v>
      </c>
      <c r="O55" s="27">
        <f t="shared" si="97"/>
        <v>0</v>
      </c>
      <c r="P55" s="27">
        <f t="shared" si="97"/>
        <v>0</v>
      </c>
      <c r="Q55" s="27">
        <f t="shared" si="97"/>
        <v>0</v>
      </c>
      <c r="R55" s="27">
        <f t="shared" si="97"/>
        <v>0</v>
      </c>
      <c r="S55" s="27">
        <f t="shared" si="97"/>
        <v>0</v>
      </c>
      <c r="T55" s="27">
        <f t="shared" si="97"/>
        <v>0</v>
      </c>
      <c r="U55" s="27">
        <f t="shared" si="97"/>
        <v>0</v>
      </c>
      <c r="V55" s="27">
        <f t="shared" si="97"/>
        <v>0</v>
      </c>
      <c r="W55" s="27">
        <f t="shared" si="97"/>
        <v>0</v>
      </c>
      <c r="X55" s="27">
        <f t="shared" si="97"/>
        <v>0</v>
      </c>
      <c r="Y55" s="27">
        <f t="shared" si="97"/>
        <v>0</v>
      </c>
      <c r="Z55" s="27">
        <f t="shared" si="97"/>
        <v>0</v>
      </c>
      <c r="AA55" s="27">
        <f t="shared" si="97"/>
        <v>0</v>
      </c>
      <c r="AB55" s="27">
        <f t="shared" si="97"/>
        <v>0</v>
      </c>
      <c r="AC55" s="27">
        <f t="shared" si="97"/>
        <v>0</v>
      </c>
      <c r="AD55" s="27">
        <f t="shared" si="97"/>
        <v>0</v>
      </c>
      <c r="AE55" s="27">
        <f t="shared" si="97"/>
        <v>0</v>
      </c>
      <c r="AF55" s="27">
        <f t="shared" si="97"/>
        <v>0</v>
      </c>
      <c r="AG55" s="27">
        <f t="shared" si="97"/>
        <v>0</v>
      </c>
      <c r="AH55" s="27">
        <f t="shared" si="97"/>
        <v>0</v>
      </c>
      <c r="AI55" s="27">
        <f t="shared" si="97"/>
        <v>0</v>
      </c>
      <c r="AJ55" s="27">
        <f t="shared" si="97"/>
        <v>0</v>
      </c>
      <c r="AK55" s="27">
        <f t="shared" si="97"/>
        <v>0</v>
      </c>
      <c r="AL55" s="27">
        <f t="shared" ref="AL55:BC55" si="98">IF(AL54="არ ასრულებს",(-AL48-AL51-AL53)*$E$54/100,0)</f>
        <v>0</v>
      </c>
      <c r="AM55" s="27">
        <f t="shared" si="98"/>
        <v>0</v>
      </c>
      <c r="AN55" s="27">
        <f t="shared" si="98"/>
        <v>0</v>
      </c>
      <c r="AO55" s="27">
        <f t="shared" si="98"/>
        <v>0</v>
      </c>
      <c r="AP55" s="27">
        <f t="shared" si="98"/>
        <v>0</v>
      </c>
      <c r="AQ55" s="27">
        <f t="shared" si="98"/>
        <v>0</v>
      </c>
      <c r="AR55" s="27">
        <f t="shared" si="98"/>
        <v>0</v>
      </c>
      <c r="AS55" s="27">
        <f t="shared" si="98"/>
        <v>0</v>
      </c>
      <c r="AT55" s="27">
        <f t="shared" si="98"/>
        <v>0</v>
      </c>
      <c r="AU55" s="27">
        <f t="shared" si="98"/>
        <v>0</v>
      </c>
      <c r="AV55" s="27">
        <f t="shared" si="98"/>
        <v>0</v>
      </c>
      <c r="AW55" s="27">
        <f t="shared" si="98"/>
        <v>0</v>
      </c>
      <c r="AX55" s="27">
        <f t="shared" si="98"/>
        <v>0</v>
      </c>
      <c r="AY55" s="27">
        <f t="shared" si="98"/>
        <v>0</v>
      </c>
      <c r="AZ55" s="27">
        <f t="shared" si="98"/>
        <v>0</v>
      </c>
      <c r="BA55" s="27">
        <f t="shared" si="98"/>
        <v>0</v>
      </c>
      <c r="BB55" s="27">
        <f t="shared" si="98"/>
        <v>0</v>
      </c>
      <c r="BC55" s="27">
        <f t="shared" si="98"/>
        <v>0</v>
      </c>
      <c r="BD55" s="5"/>
    </row>
    <row r="56" spans="1:56" s="24" customFormat="1" ht="50.1" hidden="1" customHeight="1" x14ac:dyDescent="0.25">
      <c r="A56" s="120" t="s">
        <v>47</v>
      </c>
      <c r="B56" s="121"/>
      <c r="C56" s="74"/>
      <c r="D56" s="74"/>
      <c r="E56" s="20"/>
      <c r="F56" s="20" t="e">
        <f t="shared" ref="F56:AK56" si="99">F48+F51+F53+F55</f>
        <v>#DIV/0!</v>
      </c>
      <c r="G56" s="20" t="e">
        <f t="shared" si="99"/>
        <v>#DIV/0!</v>
      </c>
      <c r="H56" s="20" t="e">
        <f t="shared" si="99"/>
        <v>#DIV/0!</v>
      </c>
      <c r="I56" s="20" t="e">
        <f t="shared" si="99"/>
        <v>#DIV/0!</v>
      </c>
      <c r="J56" s="20" t="e">
        <f t="shared" si="99"/>
        <v>#DIV/0!</v>
      </c>
      <c r="K56" s="20" t="e">
        <f t="shared" si="99"/>
        <v>#DIV/0!</v>
      </c>
      <c r="L56" s="20" t="e">
        <f t="shared" si="99"/>
        <v>#DIV/0!</v>
      </c>
      <c r="M56" s="20" t="e">
        <f t="shared" si="99"/>
        <v>#DIV/0!</v>
      </c>
      <c r="N56" s="20" t="e">
        <f t="shared" si="99"/>
        <v>#DIV/0!</v>
      </c>
      <c r="O56" s="20" t="e">
        <f t="shared" si="99"/>
        <v>#DIV/0!</v>
      </c>
      <c r="P56" s="20" t="e">
        <f t="shared" si="99"/>
        <v>#DIV/0!</v>
      </c>
      <c r="Q56" s="20" t="e">
        <f t="shared" si="99"/>
        <v>#DIV/0!</v>
      </c>
      <c r="R56" s="20" t="e">
        <f t="shared" si="99"/>
        <v>#DIV/0!</v>
      </c>
      <c r="S56" s="20" t="e">
        <f t="shared" si="99"/>
        <v>#DIV/0!</v>
      </c>
      <c r="T56" s="20" t="e">
        <f t="shared" si="99"/>
        <v>#DIV/0!</v>
      </c>
      <c r="U56" s="20" t="e">
        <f t="shared" si="99"/>
        <v>#DIV/0!</v>
      </c>
      <c r="V56" s="20" t="e">
        <f t="shared" si="99"/>
        <v>#DIV/0!</v>
      </c>
      <c r="W56" s="20" t="e">
        <f t="shared" si="99"/>
        <v>#DIV/0!</v>
      </c>
      <c r="X56" s="20" t="e">
        <f t="shared" si="99"/>
        <v>#DIV/0!</v>
      </c>
      <c r="Y56" s="20" t="e">
        <f t="shared" si="99"/>
        <v>#DIV/0!</v>
      </c>
      <c r="Z56" s="20" t="e">
        <f t="shared" si="99"/>
        <v>#DIV/0!</v>
      </c>
      <c r="AA56" s="20" t="e">
        <f t="shared" si="99"/>
        <v>#DIV/0!</v>
      </c>
      <c r="AB56" s="20" t="e">
        <f t="shared" si="99"/>
        <v>#DIV/0!</v>
      </c>
      <c r="AC56" s="20" t="e">
        <f t="shared" si="99"/>
        <v>#DIV/0!</v>
      </c>
      <c r="AD56" s="20" t="e">
        <f t="shared" si="99"/>
        <v>#DIV/0!</v>
      </c>
      <c r="AE56" s="20" t="e">
        <f t="shared" si="99"/>
        <v>#DIV/0!</v>
      </c>
      <c r="AF56" s="20" t="e">
        <f t="shared" si="99"/>
        <v>#DIV/0!</v>
      </c>
      <c r="AG56" s="20" t="e">
        <f t="shared" si="99"/>
        <v>#DIV/0!</v>
      </c>
      <c r="AH56" s="20" t="e">
        <f t="shared" si="99"/>
        <v>#DIV/0!</v>
      </c>
      <c r="AI56" s="20" t="e">
        <f t="shared" si="99"/>
        <v>#DIV/0!</v>
      </c>
      <c r="AJ56" s="20" t="e">
        <f t="shared" si="99"/>
        <v>#DIV/0!</v>
      </c>
      <c r="AK56" s="20" t="e">
        <f t="shared" si="99"/>
        <v>#DIV/0!</v>
      </c>
      <c r="AL56" s="20" t="e">
        <f t="shared" ref="AL56:BC56" si="100">AL48+AL51+AL53+AL55</f>
        <v>#DIV/0!</v>
      </c>
      <c r="AM56" s="20" t="e">
        <f t="shared" si="100"/>
        <v>#DIV/0!</v>
      </c>
      <c r="AN56" s="20" t="e">
        <f t="shared" si="100"/>
        <v>#DIV/0!</v>
      </c>
      <c r="AO56" s="20" t="e">
        <f t="shared" si="100"/>
        <v>#DIV/0!</v>
      </c>
      <c r="AP56" s="20" t="e">
        <f t="shared" si="100"/>
        <v>#DIV/0!</v>
      </c>
      <c r="AQ56" s="20" t="e">
        <f t="shared" si="100"/>
        <v>#DIV/0!</v>
      </c>
      <c r="AR56" s="20" t="e">
        <f t="shared" si="100"/>
        <v>#DIV/0!</v>
      </c>
      <c r="AS56" s="20" t="e">
        <f t="shared" si="100"/>
        <v>#DIV/0!</v>
      </c>
      <c r="AT56" s="20" t="e">
        <f t="shared" si="100"/>
        <v>#DIV/0!</v>
      </c>
      <c r="AU56" s="20" t="e">
        <f t="shared" si="100"/>
        <v>#DIV/0!</v>
      </c>
      <c r="AV56" s="20" t="e">
        <f t="shared" si="100"/>
        <v>#DIV/0!</v>
      </c>
      <c r="AW56" s="20" t="e">
        <f t="shared" si="100"/>
        <v>#DIV/0!</v>
      </c>
      <c r="AX56" s="20" t="e">
        <f t="shared" si="100"/>
        <v>#DIV/0!</v>
      </c>
      <c r="AY56" s="20" t="e">
        <f t="shared" si="100"/>
        <v>#DIV/0!</v>
      </c>
      <c r="AZ56" s="20" t="e">
        <f t="shared" si="100"/>
        <v>#DIV/0!</v>
      </c>
      <c r="BA56" s="20" t="e">
        <f t="shared" si="100"/>
        <v>#DIV/0!</v>
      </c>
      <c r="BB56" s="20" t="e">
        <f t="shared" si="100"/>
        <v>#DIV/0!</v>
      </c>
      <c r="BC56" s="20" t="e">
        <f t="shared" si="100"/>
        <v>#DIV/0!</v>
      </c>
      <c r="BD56" s="5"/>
    </row>
    <row r="57" spans="1:56" ht="50.1" hidden="1" customHeight="1" x14ac:dyDescent="0.25">
      <c r="A57" s="120" t="s">
        <v>48</v>
      </c>
      <c r="B57" s="121"/>
      <c r="C57" s="74"/>
      <c r="D57" s="74"/>
      <c r="E57" s="20"/>
      <c r="F57" s="20" t="e">
        <f>10*F56/MAX($F$56:$BC$56)</f>
        <v>#DIV/0!</v>
      </c>
      <c r="G57" s="20" t="e">
        <f t="shared" ref="G57:BC57" si="101">10*G56/MAX($F$56:$BC$56)</f>
        <v>#DIV/0!</v>
      </c>
      <c r="H57" s="20" t="e">
        <f t="shared" si="101"/>
        <v>#DIV/0!</v>
      </c>
      <c r="I57" s="20" t="e">
        <f t="shared" si="101"/>
        <v>#DIV/0!</v>
      </c>
      <c r="J57" s="20" t="e">
        <f t="shared" si="101"/>
        <v>#DIV/0!</v>
      </c>
      <c r="K57" s="20" t="e">
        <f t="shared" si="101"/>
        <v>#DIV/0!</v>
      </c>
      <c r="L57" s="20" t="e">
        <f t="shared" si="101"/>
        <v>#DIV/0!</v>
      </c>
      <c r="M57" s="20" t="e">
        <f t="shared" si="101"/>
        <v>#DIV/0!</v>
      </c>
      <c r="N57" s="20" t="e">
        <f t="shared" si="101"/>
        <v>#DIV/0!</v>
      </c>
      <c r="O57" s="20" t="e">
        <f t="shared" si="101"/>
        <v>#DIV/0!</v>
      </c>
      <c r="P57" s="20" t="e">
        <f t="shared" si="101"/>
        <v>#DIV/0!</v>
      </c>
      <c r="Q57" s="20" t="e">
        <f t="shared" si="101"/>
        <v>#DIV/0!</v>
      </c>
      <c r="R57" s="20" t="e">
        <f t="shared" si="101"/>
        <v>#DIV/0!</v>
      </c>
      <c r="S57" s="20" t="e">
        <f t="shared" si="101"/>
        <v>#DIV/0!</v>
      </c>
      <c r="T57" s="20" t="e">
        <f t="shared" si="101"/>
        <v>#DIV/0!</v>
      </c>
      <c r="U57" s="20" t="e">
        <f t="shared" si="101"/>
        <v>#DIV/0!</v>
      </c>
      <c r="V57" s="20" t="e">
        <f t="shared" si="101"/>
        <v>#DIV/0!</v>
      </c>
      <c r="W57" s="20" t="e">
        <f t="shared" si="101"/>
        <v>#DIV/0!</v>
      </c>
      <c r="X57" s="20" t="e">
        <f t="shared" si="101"/>
        <v>#DIV/0!</v>
      </c>
      <c r="Y57" s="20" t="e">
        <f t="shared" si="101"/>
        <v>#DIV/0!</v>
      </c>
      <c r="Z57" s="20" t="e">
        <f t="shared" si="101"/>
        <v>#DIV/0!</v>
      </c>
      <c r="AA57" s="20" t="e">
        <f t="shared" si="101"/>
        <v>#DIV/0!</v>
      </c>
      <c r="AB57" s="20" t="e">
        <f t="shared" si="101"/>
        <v>#DIV/0!</v>
      </c>
      <c r="AC57" s="20" t="e">
        <f t="shared" si="101"/>
        <v>#DIV/0!</v>
      </c>
      <c r="AD57" s="20" t="e">
        <f t="shared" si="101"/>
        <v>#DIV/0!</v>
      </c>
      <c r="AE57" s="20" t="e">
        <f t="shared" si="101"/>
        <v>#DIV/0!</v>
      </c>
      <c r="AF57" s="20" t="e">
        <f t="shared" si="101"/>
        <v>#DIV/0!</v>
      </c>
      <c r="AG57" s="20" t="e">
        <f t="shared" si="101"/>
        <v>#DIV/0!</v>
      </c>
      <c r="AH57" s="20" t="e">
        <f t="shared" si="101"/>
        <v>#DIV/0!</v>
      </c>
      <c r="AI57" s="20" t="e">
        <f t="shared" si="101"/>
        <v>#DIV/0!</v>
      </c>
      <c r="AJ57" s="20" t="e">
        <f t="shared" si="101"/>
        <v>#DIV/0!</v>
      </c>
      <c r="AK57" s="20" t="e">
        <f t="shared" si="101"/>
        <v>#DIV/0!</v>
      </c>
      <c r="AL57" s="20" t="e">
        <f t="shared" si="101"/>
        <v>#DIV/0!</v>
      </c>
      <c r="AM57" s="20" t="e">
        <f t="shared" si="101"/>
        <v>#DIV/0!</v>
      </c>
      <c r="AN57" s="20" t="e">
        <f t="shared" si="101"/>
        <v>#DIV/0!</v>
      </c>
      <c r="AO57" s="20" t="e">
        <f t="shared" si="101"/>
        <v>#DIV/0!</v>
      </c>
      <c r="AP57" s="20" t="e">
        <f t="shared" si="101"/>
        <v>#DIV/0!</v>
      </c>
      <c r="AQ57" s="20" t="e">
        <f t="shared" si="101"/>
        <v>#DIV/0!</v>
      </c>
      <c r="AR57" s="20" t="e">
        <f t="shared" si="101"/>
        <v>#DIV/0!</v>
      </c>
      <c r="AS57" s="20" t="e">
        <f t="shared" si="101"/>
        <v>#DIV/0!</v>
      </c>
      <c r="AT57" s="20" t="e">
        <f t="shared" si="101"/>
        <v>#DIV/0!</v>
      </c>
      <c r="AU57" s="20" t="e">
        <f t="shared" si="101"/>
        <v>#DIV/0!</v>
      </c>
      <c r="AV57" s="20" t="e">
        <f t="shared" si="101"/>
        <v>#DIV/0!</v>
      </c>
      <c r="AW57" s="20" t="e">
        <f t="shared" si="101"/>
        <v>#DIV/0!</v>
      </c>
      <c r="AX57" s="20" t="e">
        <f t="shared" si="101"/>
        <v>#DIV/0!</v>
      </c>
      <c r="AY57" s="20" t="e">
        <f t="shared" si="101"/>
        <v>#DIV/0!</v>
      </c>
      <c r="AZ57" s="20" t="e">
        <f t="shared" si="101"/>
        <v>#DIV/0!</v>
      </c>
      <c r="BA57" s="20" t="e">
        <f t="shared" si="101"/>
        <v>#DIV/0!</v>
      </c>
      <c r="BB57" s="20" t="e">
        <f t="shared" si="101"/>
        <v>#DIV/0!</v>
      </c>
      <c r="BC57" s="20" t="e">
        <f t="shared" si="101"/>
        <v>#DIV/0!</v>
      </c>
    </row>
    <row r="58" spans="1:56" ht="50.1" hidden="1" customHeight="1" x14ac:dyDescent="0.25">
      <c r="A58" s="94" t="s">
        <v>51</v>
      </c>
      <c r="B58" s="110"/>
      <c r="C58" s="72"/>
      <c r="D58" s="72"/>
      <c r="E58" s="30"/>
      <c r="F58" s="30" t="str">
        <f t="shared" ref="F58:AK58" si="102">IF($E$4+$E$8+$E$12+$E$16+$E$20+$E$25+$E$29+$E$33+$E$37+$E$41=1,F57,"წონების ჯამი ≠ 1")</f>
        <v>წონების ჯამი ≠ 1</v>
      </c>
      <c r="G58" s="30" t="str">
        <f t="shared" si="102"/>
        <v>წონების ჯამი ≠ 1</v>
      </c>
      <c r="H58" s="30" t="str">
        <f t="shared" si="102"/>
        <v>წონების ჯამი ≠ 1</v>
      </c>
      <c r="I58" s="30" t="str">
        <f t="shared" si="102"/>
        <v>წონების ჯამი ≠ 1</v>
      </c>
      <c r="J58" s="30" t="str">
        <f t="shared" si="102"/>
        <v>წონების ჯამი ≠ 1</v>
      </c>
      <c r="K58" s="30" t="str">
        <f t="shared" si="102"/>
        <v>წონების ჯამი ≠ 1</v>
      </c>
      <c r="L58" s="30" t="str">
        <f t="shared" si="102"/>
        <v>წონების ჯამი ≠ 1</v>
      </c>
      <c r="M58" s="30" t="str">
        <f t="shared" si="102"/>
        <v>წონების ჯამი ≠ 1</v>
      </c>
      <c r="N58" s="30" t="str">
        <f t="shared" si="102"/>
        <v>წონების ჯამი ≠ 1</v>
      </c>
      <c r="O58" s="30" t="str">
        <f t="shared" si="102"/>
        <v>წონების ჯამი ≠ 1</v>
      </c>
      <c r="P58" s="30" t="str">
        <f t="shared" si="102"/>
        <v>წონების ჯამი ≠ 1</v>
      </c>
      <c r="Q58" s="30" t="str">
        <f t="shared" si="102"/>
        <v>წონების ჯამი ≠ 1</v>
      </c>
      <c r="R58" s="30" t="str">
        <f t="shared" si="102"/>
        <v>წონების ჯამი ≠ 1</v>
      </c>
      <c r="S58" s="30" t="str">
        <f t="shared" si="102"/>
        <v>წონების ჯამი ≠ 1</v>
      </c>
      <c r="T58" s="30" t="str">
        <f t="shared" si="102"/>
        <v>წონების ჯამი ≠ 1</v>
      </c>
      <c r="U58" s="30" t="str">
        <f t="shared" si="102"/>
        <v>წონების ჯამი ≠ 1</v>
      </c>
      <c r="V58" s="30" t="str">
        <f t="shared" si="102"/>
        <v>წონების ჯამი ≠ 1</v>
      </c>
      <c r="W58" s="30" t="str">
        <f t="shared" si="102"/>
        <v>წონების ჯამი ≠ 1</v>
      </c>
      <c r="X58" s="30" t="str">
        <f t="shared" si="102"/>
        <v>წონების ჯამი ≠ 1</v>
      </c>
      <c r="Y58" s="30" t="str">
        <f t="shared" si="102"/>
        <v>წონების ჯამი ≠ 1</v>
      </c>
      <c r="Z58" s="30" t="str">
        <f t="shared" si="102"/>
        <v>წონების ჯამი ≠ 1</v>
      </c>
      <c r="AA58" s="30" t="str">
        <f t="shared" si="102"/>
        <v>წონების ჯამი ≠ 1</v>
      </c>
      <c r="AB58" s="30" t="str">
        <f t="shared" si="102"/>
        <v>წონების ჯამი ≠ 1</v>
      </c>
      <c r="AC58" s="30" t="str">
        <f t="shared" si="102"/>
        <v>წონების ჯამი ≠ 1</v>
      </c>
      <c r="AD58" s="30" t="str">
        <f t="shared" si="102"/>
        <v>წონების ჯამი ≠ 1</v>
      </c>
      <c r="AE58" s="30" t="str">
        <f t="shared" si="102"/>
        <v>წონების ჯამი ≠ 1</v>
      </c>
      <c r="AF58" s="30" t="str">
        <f t="shared" si="102"/>
        <v>წონების ჯამი ≠ 1</v>
      </c>
      <c r="AG58" s="30" t="str">
        <f t="shared" si="102"/>
        <v>წონების ჯამი ≠ 1</v>
      </c>
      <c r="AH58" s="30" t="str">
        <f t="shared" si="102"/>
        <v>წონების ჯამი ≠ 1</v>
      </c>
      <c r="AI58" s="30" t="str">
        <f t="shared" si="102"/>
        <v>წონების ჯამი ≠ 1</v>
      </c>
      <c r="AJ58" s="30" t="str">
        <f t="shared" si="102"/>
        <v>წონების ჯამი ≠ 1</v>
      </c>
      <c r="AK58" s="30" t="str">
        <f t="shared" si="102"/>
        <v>წონების ჯამი ≠ 1</v>
      </c>
      <c r="AL58" s="30" t="str">
        <f t="shared" ref="AL58:BC58" si="103">IF($E$4+$E$8+$E$12+$E$16+$E$20+$E$25+$E$29+$E$33+$E$37+$E$41=1,AL57,"წონების ჯამი ≠ 1")</f>
        <v>წონების ჯამი ≠ 1</v>
      </c>
      <c r="AM58" s="30" t="str">
        <f t="shared" si="103"/>
        <v>წონების ჯამი ≠ 1</v>
      </c>
      <c r="AN58" s="30" t="str">
        <f t="shared" si="103"/>
        <v>წონების ჯამი ≠ 1</v>
      </c>
      <c r="AO58" s="30" t="str">
        <f t="shared" si="103"/>
        <v>წონების ჯამი ≠ 1</v>
      </c>
      <c r="AP58" s="30" t="str">
        <f t="shared" si="103"/>
        <v>წონების ჯამი ≠ 1</v>
      </c>
      <c r="AQ58" s="30" t="str">
        <f t="shared" si="103"/>
        <v>წონების ჯამი ≠ 1</v>
      </c>
      <c r="AR58" s="30" t="str">
        <f t="shared" si="103"/>
        <v>წონების ჯამი ≠ 1</v>
      </c>
      <c r="AS58" s="30" t="str">
        <f t="shared" si="103"/>
        <v>წონების ჯამი ≠ 1</v>
      </c>
      <c r="AT58" s="30" t="str">
        <f t="shared" si="103"/>
        <v>წონების ჯამი ≠ 1</v>
      </c>
      <c r="AU58" s="30" t="str">
        <f t="shared" si="103"/>
        <v>წონების ჯამი ≠ 1</v>
      </c>
      <c r="AV58" s="30" t="str">
        <f t="shared" si="103"/>
        <v>წონების ჯამი ≠ 1</v>
      </c>
      <c r="AW58" s="30" t="str">
        <f t="shared" si="103"/>
        <v>წონების ჯამი ≠ 1</v>
      </c>
      <c r="AX58" s="30" t="str">
        <f t="shared" si="103"/>
        <v>წონების ჯამი ≠ 1</v>
      </c>
      <c r="AY58" s="30" t="str">
        <f t="shared" si="103"/>
        <v>წონების ჯამი ≠ 1</v>
      </c>
      <c r="AZ58" s="30" t="str">
        <f t="shared" si="103"/>
        <v>წონების ჯამი ≠ 1</v>
      </c>
      <c r="BA58" s="30" t="str">
        <f t="shared" si="103"/>
        <v>წონების ჯამი ≠ 1</v>
      </c>
      <c r="BB58" s="30" t="str">
        <f t="shared" si="103"/>
        <v>წონების ჯამი ≠ 1</v>
      </c>
      <c r="BC58" s="30" t="str">
        <f t="shared" si="103"/>
        <v>წონების ჯამი ≠ 1</v>
      </c>
    </row>
    <row r="59" spans="1:56" ht="50.1" hidden="1" customHeight="1" x14ac:dyDescent="0.25">
      <c r="A59" s="108" t="s">
        <v>52</v>
      </c>
      <c r="B59" s="109"/>
      <c r="C59" s="73"/>
      <c r="D59" s="73"/>
      <c r="E59" s="20"/>
      <c r="F59" s="20" t="str">
        <f t="shared" ref="F59:AK59" si="104">IF(AND($E$4="",F4&lt;&gt;""),"მიუთითეთ წონა",F58)</f>
        <v>წონების ჯამი ≠ 1</v>
      </c>
      <c r="G59" s="20" t="str">
        <f t="shared" si="104"/>
        <v>წონების ჯამი ≠ 1</v>
      </c>
      <c r="H59" s="20" t="str">
        <f t="shared" si="104"/>
        <v>წონების ჯამი ≠ 1</v>
      </c>
      <c r="I59" s="20" t="str">
        <f t="shared" si="104"/>
        <v>წონების ჯამი ≠ 1</v>
      </c>
      <c r="J59" s="20" t="str">
        <f t="shared" si="104"/>
        <v>წონების ჯამი ≠ 1</v>
      </c>
      <c r="K59" s="20" t="str">
        <f t="shared" si="104"/>
        <v>წონების ჯამი ≠ 1</v>
      </c>
      <c r="L59" s="20" t="str">
        <f t="shared" si="104"/>
        <v>წონების ჯამი ≠ 1</v>
      </c>
      <c r="M59" s="20" t="str">
        <f t="shared" si="104"/>
        <v>წონების ჯამი ≠ 1</v>
      </c>
      <c r="N59" s="20" t="str">
        <f t="shared" si="104"/>
        <v>წონების ჯამი ≠ 1</v>
      </c>
      <c r="O59" s="20" t="str">
        <f t="shared" si="104"/>
        <v>წონების ჯამი ≠ 1</v>
      </c>
      <c r="P59" s="20" t="str">
        <f t="shared" si="104"/>
        <v>წონების ჯამი ≠ 1</v>
      </c>
      <c r="Q59" s="20" t="str">
        <f t="shared" si="104"/>
        <v>წონების ჯამი ≠ 1</v>
      </c>
      <c r="R59" s="20" t="str">
        <f t="shared" si="104"/>
        <v>წონების ჯამი ≠ 1</v>
      </c>
      <c r="S59" s="20" t="str">
        <f t="shared" si="104"/>
        <v>წონების ჯამი ≠ 1</v>
      </c>
      <c r="T59" s="20" t="str">
        <f t="shared" si="104"/>
        <v>წონების ჯამი ≠ 1</v>
      </c>
      <c r="U59" s="20" t="str">
        <f t="shared" si="104"/>
        <v>წონების ჯამი ≠ 1</v>
      </c>
      <c r="V59" s="20" t="str">
        <f t="shared" si="104"/>
        <v>წონების ჯამი ≠ 1</v>
      </c>
      <c r="W59" s="20" t="str">
        <f t="shared" si="104"/>
        <v>წონების ჯამი ≠ 1</v>
      </c>
      <c r="X59" s="20" t="str">
        <f t="shared" si="104"/>
        <v>წონების ჯამი ≠ 1</v>
      </c>
      <c r="Y59" s="20" t="str">
        <f t="shared" si="104"/>
        <v>წონების ჯამი ≠ 1</v>
      </c>
      <c r="Z59" s="20" t="str">
        <f t="shared" si="104"/>
        <v>წონების ჯამი ≠ 1</v>
      </c>
      <c r="AA59" s="20" t="str">
        <f t="shared" si="104"/>
        <v>წონების ჯამი ≠ 1</v>
      </c>
      <c r="AB59" s="20" t="str">
        <f t="shared" si="104"/>
        <v>წონების ჯამი ≠ 1</v>
      </c>
      <c r="AC59" s="20" t="str">
        <f t="shared" si="104"/>
        <v>წონების ჯამი ≠ 1</v>
      </c>
      <c r="AD59" s="20" t="str">
        <f t="shared" si="104"/>
        <v>წონების ჯამი ≠ 1</v>
      </c>
      <c r="AE59" s="20" t="str">
        <f t="shared" si="104"/>
        <v>წონების ჯამი ≠ 1</v>
      </c>
      <c r="AF59" s="20" t="str">
        <f t="shared" si="104"/>
        <v>წონების ჯამი ≠ 1</v>
      </c>
      <c r="AG59" s="20" t="str">
        <f t="shared" si="104"/>
        <v>წონების ჯამი ≠ 1</v>
      </c>
      <c r="AH59" s="20" t="str">
        <f t="shared" si="104"/>
        <v>წონების ჯამი ≠ 1</v>
      </c>
      <c r="AI59" s="20" t="str">
        <f t="shared" si="104"/>
        <v>წონების ჯამი ≠ 1</v>
      </c>
      <c r="AJ59" s="20" t="str">
        <f t="shared" si="104"/>
        <v>წონების ჯამი ≠ 1</v>
      </c>
      <c r="AK59" s="20" t="str">
        <f t="shared" si="104"/>
        <v>წონების ჯამი ≠ 1</v>
      </c>
      <c r="AL59" s="20" t="str">
        <f t="shared" ref="AL59:BC59" si="105">IF(AND($E$4="",AL4&lt;&gt;""),"მიუთითეთ წონა",AL58)</f>
        <v>წონების ჯამი ≠ 1</v>
      </c>
      <c r="AM59" s="20" t="str">
        <f t="shared" si="105"/>
        <v>წონების ჯამი ≠ 1</v>
      </c>
      <c r="AN59" s="20" t="str">
        <f t="shared" si="105"/>
        <v>წონების ჯამი ≠ 1</v>
      </c>
      <c r="AO59" s="20" t="str">
        <f t="shared" si="105"/>
        <v>წონების ჯამი ≠ 1</v>
      </c>
      <c r="AP59" s="20" t="str">
        <f t="shared" si="105"/>
        <v>წონების ჯამი ≠ 1</v>
      </c>
      <c r="AQ59" s="20" t="str">
        <f t="shared" si="105"/>
        <v>წონების ჯამი ≠ 1</v>
      </c>
      <c r="AR59" s="20" t="str">
        <f t="shared" si="105"/>
        <v>წონების ჯამი ≠ 1</v>
      </c>
      <c r="AS59" s="20" t="str">
        <f t="shared" si="105"/>
        <v>წონების ჯამი ≠ 1</v>
      </c>
      <c r="AT59" s="20" t="str">
        <f t="shared" si="105"/>
        <v>წონების ჯამი ≠ 1</v>
      </c>
      <c r="AU59" s="20" t="str">
        <f t="shared" si="105"/>
        <v>წონების ჯამი ≠ 1</v>
      </c>
      <c r="AV59" s="20" t="str">
        <f t="shared" si="105"/>
        <v>წონების ჯამი ≠ 1</v>
      </c>
      <c r="AW59" s="20" t="str">
        <f t="shared" si="105"/>
        <v>წონების ჯამი ≠ 1</v>
      </c>
      <c r="AX59" s="20" t="str">
        <f t="shared" si="105"/>
        <v>წონების ჯამი ≠ 1</v>
      </c>
      <c r="AY59" s="20" t="str">
        <f t="shared" si="105"/>
        <v>წონების ჯამი ≠ 1</v>
      </c>
      <c r="AZ59" s="20" t="str">
        <f t="shared" si="105"/>
        <v>წონების ჯამი ≠ 1</v>
      </c>
      <c r="BA59" s="20" t="str">
        <f t="shared" si="105"/>
        <v>წონების ჯამი ≠ 1</v>
      </c>
      <c r="BB59" s="20" t="str">
        <f t="shared" si="105"/>
        <v>წონების ჯამი ≠ 1</v>
      </c>
      <c r="BC59" s="20" t="str">
        <f t="shared" si="105"/>
        <v>წონების ჯამი ≠ 1</v>
      </c>
    </row>
    <row r="60" spans="1:56" ht="50.1" hidden="1" customHeight="1" x14ac:dyDescent="0.25">
      <c r="A60" s="108" t="s">
        <v>53</v>
      </c>
      <c r="B60" s="109"/>
      <c r="C60" s="73"/>
      <c r="D60" s="73"/>
      <c r="E60" s="20"/>
      <c r="F60" s="20" t="str">
        <f t="shared" ref="F60:AK60" si="106">IF(AND($E$8="",F8&lt;&gt;""),"მიუთითეთ წონა",F59)</f>
        <v>წონების ჯამი ≠ 1</v>
      </c>
      <c r="G60" s="20" t="str">
        <f t="shared" si="106"/>
        <v>წონების ჯამი ≠ 1</v>
      </c>
      <c r="H60" s="20" t="str">
        <f t="shared" si="106"/>
        <v>წონების ჯამი ≠ 1</v>
      </c>
      <c r="I60" s="20" t="str">
        <f t="shared" si="106"/>
        <v>წონების ჯამი ≠ 1</v>
      </c>
      <c r="J60" s="20" t="str">
        <f t="shared" si="106"/>
        <v>წონების ჯამი ≠ 1</v>
      </c>
      <c r="K60" s="20" t="str">
        <f t="shared" si="106"/>
        <v>წონების ჯამი ≠ 1</v>
      </c>
      <c r="L60" s="20" t="str">
        <f t="shared" si="106"/>
        <v>წონების ჯამი ≠ 1</v>
      </c>
      <c r="M60" s="20" t="str">
        <f t="shared" si="106"/>
        <v>წონების ჯამი ≠ 1</v>
      </c>
      <c r="N60" s="20" t="str">
        <f t="shared" si="106"/>
        <v>წონების ჯამი ≠ 1</v>
      </c>
      <c r="O60" s="20" t="str">
        <f t="shared" si="106"/>
        <v>წონების ჯამი ≠ 1</v>
      </c>
      <c r="P60" s="20" t="str">
        <f t="shared" si="106"/>
        <v>წონების ჯამი ≠ 1</v>
      </c>
      <c r="Q60" s="20" t="str">
        <f t="shared" si="106"/>
        <v>წონების ჯამი ≠ 1</v>
      </c>
      <c r="R60" s="20" t="str">
        <f t="shared" si="106"/>
        <v>წონების ჯამი ≠ 1</v>
      </c>
      <c r="S60" s="20" t="str">
        <f t="shared" si="106"/>
        <v>წონების ჯამი ≠ 1</v>
      </c>
      <c r="T60" s="20" t="str">
        <f t="shared" si="106"/>
        <v>წონების ჯამი ≠ 1</v>
      </c>
      <c r="U60" s="20" t="str">
        <f t="shared" si="106"/>
        <v>წონების ჯამი ≠ 1</v>
      </c>
      <c r="V60" s="20" t="str">
        <f t="shared" si="106"/>
        <v>წონების ჯამი ≠ 1</v>
      </c>
      <c r="W60" s="20" t="str">
        <f t="shared" si="106"/>
        <v>წონების ჯამი ≠ 1</v>
      </c>
      <c r="X60" s="20" t="str">
        <f t="shared" si="106"/>
        <v>წონების ჯამი ≠ 1</v>
      </c>
      <c r="Y60" s="20" t="str">
        <f t="shared" si="106"/>
        <v>წონების ჯამი ≠ 1</v>
      </c>
      <c r="Z60" s="20" t="str">
        <f t="shared" si="106"/>
        <v>წონების ჯამი ≠ 1</v>
      </c>
      <c r="AA60" s="20" t="str">
        <f t="shared" si="106"/>
        <v>წონების ჯამი ≠ 1</v>
      </c>
      <c r="AB60" s="20" t="str">
        <f t="shared" si="106"/>
        <v>წონების ჯამი ≠ 1</v>
      </c>
      <c r="AC60" s="20" t="str">
        <f t="shared" si="106"/>
        <v>წონების ჯამი ≠ 1</v>
      </c>
      <c r="AD60" s="20" t="str">
        <f t="shared" si="106"/>
        <v>წონების ჯამი ≠ 1</v>
      </c>
      <c r="AE60" s="20" t="str">
        <f t="shared" si="106"/>
        <v>წონების ჯამი ≠ 1</v>
      </c>
      <c r="AF60" s="20" t="str">
        <f t="shared" si="106"/>
        <v>წონების ჯამი ≠ 1</v>
      </c>
      <c r="AG60" s="20" t="str">
        <f t="shared" si="106"/>
        <v>წონების ჯამი ≠ 1</v>
      </c>
      <c r="AH60" s="20" t="str">
        <f t="shared" si="106"/>
        <v>წონების ჯამი ≠ 1</v>
      </c>
      <c r="AI60" s="20" t="str">
        <f t="shared" si="106"/>
        <v>წონების ჯამი ≠ 1</v>
      </c>
      <c r="AJ60" s="20" t="str">
        <f t="shared" si="106"/>
        <v>წონების ჯამი ≠ 1</v>
      </c>
      <c r="AK60" s="20" t="str">
        <f t="shared" si="106"/>
        <v>წონების ჯამი ≠ 1</v>
      </c>
      <c r="AL60" s="20" t="str">
        <f t="shared" ref="AL60:BC60" si="107">IF(AND($E$8="",AL8&lt;&gt;""),"მიუთითეთ წონა",AL59)</f>
        <v>წონების ჯამი ≠ 1</v>
      </c>
      <c r="AM60" s="20" t="str">
        <f t="shared" si="107"/>
        <v>წონების ჯამი ≠ 1</v>
      </c>
      <c r="AN60" s="20" t="str">
        <f t="shared" si="107"/>
        <v>წონების ჯამი ≠ 1</v>
      </c>
      <c r="AO60" s="20" t="str">
        <f t="shared" si="107"/>
        <v>წონების ჯამი ≠ 1</v>
      </c>
      <c r="AP60" s="20" t="str">
        <f t="shared" si="107"/>
        <v>წონების ჯამი ≠ 1</v>
      </c>
      <c r="AQ60" s="20" t="str">
        <f t="shared" si="107"/>
        <v>წონების ჯამი ≠ 1</v>
      </c>
      <c r="AR60" s="20" t="str">
        <f t="shared" si="107"/>
        <v>წონების ჯამი ≠ 1</v>
      </c>
      <c r="AS60" s="20" t="str">
        <f t="shared" si="107"/>
        <v>წონების ჯამი ≠ 1</v>
      </c>
      <c r="AT60" s="20" t="str">
        <f t="shared" si="107"/>
        <v>წონების ჯამი ≠ 1</v>
      </c>
      <c r="AU60" s="20" t="str">
        <f t="shared" si="107"/>
        <v>წონების ჯამი ≠ 1</v>
      </c>
      <c r="AV60" s="20" t="str">
        <f t="shared" si="107"/>
        <v>წონების ჯამი ≠ 1</v>
      </c>
      <c r="AW60" s="20" t="str">
        <f t="shared" si="107"/>
        <v>წონების ჯამი ≠ 1</v>
      </c>
      <c r="AX60" s="20" t="str">
        <f t="shared" si="107"/>
        <v>წონების ჯამი ≠ 1</v>
      </c>
      <c r="AY60" s="20" t="str">
        <f t="shared" si="107"/>
        <v>წონების ჯამი ≠ 1</v>
      </c>
      <c r="AZ60" s="20" t="str">
        <f t="shared" si="107"/>
        <v>წონების ჯამი ≠ 1</v>
      </c>
      <c r="BA60" s="20" t="str">
        <f t="shared" si="107"/>
        <v>წონების ჯამი ≠ 1</v>
      </c>
      <c r="BB60" s="20" t="str">
        <f t="shared" si="107"/>
        <v>წონების ჯამი ≠ 1</v>
      </c>
      <c r="BC60" s="20" t="str">
        <f t="shared" si="107"/>
        <v>წონების ჯამი ≠ 1</v>
      </c>
    </row>
    <row r="61" spans="1:56" ht="50.1" hidden="1" customHeight="1" x14ac:dyDescent="0.25">
      <c r="A61" s="108" t="s">
        <v>54</v>
      </c>
      <c r="B61" s="109"/>
      <c r="C61" s="73"/>
      <c r="D61" s="73"/>
      <c r="E61" s="20"/>
      <c r="F61" s="20" t="str">
        <f t="shared" ref="F61:AK61" si="108">IF(AND($E$12="",F12&lt;&gt;""),"მიუთითეთ წონა",F60)</f>
        <v>წონების ჯამი ≠ 1</v>
      </c>
      <c r="G61" s="20" t="str">
        <f t="shared" si="108"/>
        <v>წონების ჯამი ≠ 1</v>
      </c>
      <c r="H61" s="20" t="str">
        <f t="shared" si="108"/>
        <v>წონების ჯამი ≠ 1</v>
      </c>
      <c r="I61" s="20" t="str">
        <f t="shared" si="108"/>
        <v>წონების ჯამი ≠ 1</v>
      </c>
      <c r="J61" s="20" t="str">
        <f t="shared" si="108"/>
        <v>წონების ჯამი ≠ 1</v>
      </c>
      <c r="K61" s="20" t="str">
        <f t="shared" si="108"/>
        <v>წონების ჯამი ≠ 1</v>
      </c>
      <c r="L61" s="20" t="str">
        <f t="shared" si="108"/>
        <v>წონების ჯამი ≠ 1</v>
      </c>
      <c r="M61" s="20" t="str">
        <f t="shared" si="108"/>
        <v>წონების ჯამი ≠ 1</v>
      </c>
      <c r="N61" s="20" t="str">
        <f t="shared" si="108"/>
        <v>წონების ჯამი ≠ 1</v>
      </c>
      <c r="O61" s="20" t="str">
        <f t="shared" si="108"/>
        <v>წონების ჯამი ≠ 1</v>
      </c>
      <c r="P61" s="20" t="str">
        <f t="shared" si="108"/>
        <v>წონების ჯამი ≠ 1</v>
      </c>
      <c r="Q61" s="20" t="str">
        <f t="shared" si="108"/>
        <v>წონების ჯამი ≠ 1</v>
      </c>
      <c r="R61" s="20" t="str">
        <f t="shared" si="108"/>
        <v>წონების ჯამი ≠ 1</v>
      </c>
      <c r="S61" s="20" t="str">
        <f t="shared" si="108"/>
        <v>წონების ჯამი ≠ 1</v>
      </c>
      <c r="T61" s="20" t="str">
        <f t="shared" si="108"/>
        <v>წონების ჯამი ≠ 1</v>
      </c>
      <c r="U61" s="20" t="str">
        <f t="shared" si="108"/>
        <v>წონების ჯამი ≠ 1</v>
      </c>
      <c r="V61" s="20" t="str">
        <f t="shared" si="108"/>
        <v>წონების ჯამი ≠ 1</v>
      </c>
      <c r="W61" s="20" t="str">
        <f t="shared" si="108"/>
        <v>წონების ჯამი ≠ 1</v>
      </c>
      <c r="X61" s="20" t="str">
        <f t="shared" si="108"/>
        <v>წონების ჯამი ≠ 1</v>
      </c>
      <c r="Y61" s="20" t="str">
        <f t="shared" si="108"/>
        <v>წონების ჯამი ≠ 1</v>
      </c>
      <c r="Z61" s="20" t="str">
        <f t="shared" si="108"/>
        <v>წონების ჯამი ≠ 1</v>
      </c>
      <c r="AA61" s="20" t="str">
        <f t="shared" si="108"/>
        <v>წონების ჯამი ≠ 1</v>
      </c>
      <c r="AB61" s="20" t="str">
        <f t="shared" si="108"/>
        <v>წონების ჯამი ≠ 1</v>
      </c>
      <c r="AC61" s="20" t="str">
        <f t="shared" si="108"/>
        <v>წონების ჯამი ≠ 1</v>
      </c>
      <c r="AD61" s="20" t="str">
        <f t="shared" si="108"/>
        <v>წონების ჯამი ≠ 1</v>
      </c>
      <c r="AE61" s="20" t="str">
        <f t="shared" si="108"/>
        <v>წონების ჯამი ≠ 1</v>
      </c>
      <c r="AF61" s="20" t="str">
        <f t="shared" si="108"/>
        <v>წონების ჯამი ≠ 1</v>
      </c>
      <c r="AG61" s="20" t="str">
        <f t="shared" si="108"/>
        <v>წონების ჯამი ≠ 1</v>
      </c>
      <c r="AH61" s="20" t="str">
        <f t="shared" si="108"/>
        <v>წონების ჯამი ≠ 1</v>
      </c>
      <c r="AI61" s="20" t="str">
        <f t="shared" si="108"/>
        <v>წონების ჯამი ≠ 1</v>
      </c>
      <c r="AJ61" s="20" t="str">
        <f t="shared" si="108"/>
        <v>წონების ჯამი ≠ 1</v>
      </c>
      <c r="AK61" s="20" t="str">
        <f t="shared" si="108"/>
        <v>წონების ჯამი ≠ 1</v>
      </c>
      <c r="AL61" s="20" t="str">
        <f t="shared" ref="AL61:BC61" si="109">IF(AND($E$12="",AL12&lt;&gt;""),"მიუთითეთ წონა",AL60)</f>
        <v>წონების ჯამი ≠ 1</v>
      </c>
      <c r="AM61" s="20" t="str">
        <f t="shared" si="109"/>
        <v>წონების ჯამი ≠ 1</v>
      </c>
      <c r="AN61" s="20" t="str">
        <f t="shared" si="109"/>
        <v>წონების ჯამი ≠ 1</v>
      </c>
      <c r="AO61" s="20" t="str">
        <f t="shared" si="109"/>
        <v>წონების ჯამი ≠ 1</v>
      </c>
      <c r="AP61" s="20" t="str">
        <f t="shared" si="109"/>
        <v>წონების ჯამი ≠ 1</v>
      </c>
      <c r="AQ61" s="20" t="str">
        <f t="shared" si="109"/>
        <v>წონების ჯამი ≠ 1</v>
      </c>
      <c r="AR61" s="20" t="str">
        <f t="shared" si="109"/>
        <v>წონების ჯამი ≠ 1</v>
      </c>
      <c r="AS61" s="20" t="str">
        <f t="shared" si="109"/>
        <v>წონების ჯამი ≠ 1</v>
      </c>
      <c r="AT61" s="20" t="str">
        <f t="shared" si="109"/>
        <v>წონების ჯამი ≠ 1</v>
      </c>
      <c r="AU61" s="20" t="str">
        <f t="shared" si="109"/>
        <v>წონების ჯამი ≠ 1</v>
      </c>
      <c r="AV61" s="20" t="str">
        <f t="shared" si="109"/>
        <v>წონების ჯამი ≠ 1</v>
      </c>
      <c r="AW61" s="20" t="str">
        <f t="shared" si="109"/>
        <v>წონების ჯამი ≠ 1</v>
      </c>
      <c r="AX61" s="20" t="str">
        <f t="shared" si="109"/>
        <v>წონების ჯამი ≠ 1</v>
      </c>
      <c r="AY61" s="20" t="str">
        <f t="shared" si="109"/>
        <v>წონების ჯამი ≠ 1</v>
      </c>
      <c r="AZ61" s="20" t="str">
        <f t="shared" si="109"/>
        <v>წონების ჯამი ≠ 1</v>
      </c>
      <c r="BA61" s="20" t="str">
        <f t="shared" si="109"/>
        <v>წონების ჯამი ≠ 1</v>
      </c>
      <c r="BB61" s="20" t="str">
        <f t="shared" si="109"/>
        <v>წონების ჯამი ≠ 1</v>
      </c>
      <c r="BC61" s="20" t="str">
        <f t="shared" si="109"/>
        <v>წონების ჯამი ≠ 1</v>
      </c>
    </row>
    <row r="62" spans="1:56" ht="50.1" hidden="1" customHeight="1" x14ac:dyDescent="0.25">
      <c r="A62" s="108" t="s">
        <v>55</v>
      </c>
      <c r="B62" s="109"/>
      <c r="C62" s="73"/>
      <c r="D62" s="73"/>
      <c r="E62" s="20"/>
      <c r="F62" s="20" t="str">
        <f t="shared" ref="F62:AK62" si="110">IF(AND($E$16="",F16&lt;&gt;""),"მიუთითეთ წონა",F61)</f>
        <v>წონების ჯამი ≠ 1</v>
      </c>
      <c r="G62" s="20" t="str">
        <f t="shared" si="110"/>
        <v>წონების ჯამი ≠ 1</v>
      </c>
      <c r="H62" s="20" t="str">
        <f t="shared" si="110"/>
        <v>წონების ჯამი ≠ 1</v>
      </c>
      <c r="I62" s="20" t="str">
        <f t="shared" si="110"/>
        <v>წონების ჯამი ≠ 1</v>
      </c>
      <c r="J62" s="20" t="str">
        <f t="shared" si="110"/>
        <v>წონების ჯამი ≠ 1</v>
      </c>
      <c r="K62" s="20" t="str">
        <f t="shared" si="110"/>
        <v>წონების ჯამი ≠ 1</v>
      </c>
      <c r="L62" s="20" t="str">
        <f t="shared" si="110"/>
        <v>წონების ჯამი ≠ 1</v>
      </c>
      <c r="M62" s="20" t="str">
        <f t="shared" si="110"/>
        <v>წონების ჯამი ≠ 1</v>
      </c>
      <c r="N62" s="20" t="str">
        <f t="shared" si="110"/>
        <v>წონების ჯამი ≠ 1</v>
      </c>
      <c r="O62" s="20" t="str">
        <f t="shared" si="110"/>
        <v>წონების ჯამი ≠ 1</v>
      </c>
      <c r="P62" s="20" t="str">
        <f t="shared" si="110"/>
        <v>წონების ჯამი ≠ 1</v>
      </c>
      <c r="Q62" s="20" t="str">
        <f t="shared" si="110"/>
        <v>წონების ჯამი ≠ 1</v>
      </c>
      <c r="R62" s="20" t="str">
        <f t="shared" si="110"/>
        <v>წონების ჯამი ≠ 1</v>
      </c>
      <c r="S62" s="20" t="str">
        <f t="shared" si="110"/>
        <v>წონების ჯამი ≠ 1</v>
      </c>
      <c r="T62" s="20" t="str">
        <f t="shared" si="110"/>
        <v>წონების ჯამი ≠ 1</v>
      </c>
      <c r="U62" s="20" t="str">
        <f t="shared" si="110"/>
        <v>წონების ჯამი ≠ 1</v>
      </c>
      <c r="V62" s="20" t="str">
        <f t="shared" si="110"/>
        <v>წონების ჯამი ≠ 1</v>
      </c>
      <c r="W62" s="20" t="str">
        <f t="shared" si="110"/>
        <v>წონების ჯამი ≠ 1</v>
      </c>
      <c r="X62" s="20" t="str">
        <f t="shared" si="110"/>
        <v>წონების ჯამი ≠ 1</v>
      </c>
      <c r="Y62" s="20" t="str">
        <f t="shared" si="110"/>
        <v>წონების ჯამი ≠ 1</v>
      </c>
      <c r="Z62" s="20" t="str">
        <f t="shared" si="110"/>
        <v>წონების ჯამი ≠ 1</v>
      </c>
      <c r="AA62" s="20" t="str">
        <f t="shared" si="110"/>
        <v>წონების ჯამი ≠ 1</v>
      </c>
      <c r="AB62" s="20" t="str">
        <f t="shared" si="110"/>
        <v>წონების ჯამი ≠ 1</v>
      </c>
      <c r="AC62" s="20" t="str">
        <f t="shared" si="110"/>
        <v>წონების ჯამი ≠ 1</v>
      </c>
      <c r="AD62" s="20" t="str">
        <f t="shared" si="110"/>
        <v>წონების ჯამი ≠ 1</v>
      </c>
      <c r="AE62" s="20" t="str">
        <f t="shared" si="110"/>
        <v>წონების ჯამი ≠ 1</v>
      </c>
      <c r="AF62" s="20" t="str">
        <f t="shared" si="110"/>
        <v>წონების ჯამი ≠ 1</v>
      </c>
      <c r="AG62" s="20" t="str">
        <f t="shared" si="110"/>
        <v>წონების ჯამი ≠ 1</v>
      </c>
      <c r="AH62" s="20" t="str">
        <f t="shared" si="110"/>
        <v>წონების ჯამი ≠ 1</v>
      </c>
      <c r="AI62" s="20" t="str">
        <f t="shared" si="110"/>
        <v>წონების ჯამი ≠ 1</v>
      </c>
      <c r="AJ62" s="20" t="str">
        <f t="shared" si="110"/>
        <v>წონების ჯამი ≠ 1</v>
      </c>
      <c r="AK62" s="20" t="str">
        <f t="shared" si="110"/>
        <v>წონების ჯამი ≠ 1</v>
      </c>
      <c r="AL62" s="20" t="str">
        <f t="shared" ref="AL62:BC62" si="111">IF(AND($E$16="",AL16&lt;&gt;""),"მიუთითეთ წონა",AL61)</f>
        <v>წონების ჯამი ≠ 1</v>
      </c>
      <c r="AM62" s="20" t="str">
        <f t="shared" si="111"/>
        <v>წონების ჯამი ≠ 1</v>
      </c>
      <c r="AN62" s="20" t="str">
        <f t="shared" si="111"/>
        <v>წონების ჯამი ≠ 1</v>
      </c>
      <c r="AO62" s="20" t="str">
        <f t="shared" si="111"/>
        <v>წონების ჯამი ≠ 1</v>
      </c>
      <c r="AP62" s="20" t="str">
        <f t="shared" si="111"/>
        <v>წონების ჯამი ≠ 1</v>
      </c>
      <c r="AQ62" s="20" t="str">
        <f t="shared" si="111"/>
        <v>წონების ჯამი ≠ 1</v>
      </c>
      <c r="AR62" s="20" t="str">
        <f t="shared" si="111"/>
        <v>წონების ჯამი ≠ 1</v>
      </c>
      <c r="AS62" s="20" t="str">
        <f t="shared" si="111"/>
        <v>წონების ჯამი ≠ 1</v>
      </c>
      <c r="AT62" s="20" t="str">
        <f t="shared" si="111"/>
        <v>წონების ჯამი ≠ 1</v>
      </c>
      <c r="AU62" s="20" t="str">
        <f t="shared" si="111"/>
        <v>წონების ჯამი ≠ 1</v>
      </c>
      <c r="AV62" s="20" t="str">
        <f t="shared" si="111"/>
        <v>წონების ჯამი ≠ 1</v>
      </c>
      <c r="AW62" s="20" t="str">
        <f t="shared" si="111"/>
        <v>წონების ჯამი ≠ 1</v>
      </c>
      <c r="AX62" s="20" t="str">
        <f t="shared" si="111"/>
        <v>წონების ჯამი ≠ 1</v>
      </c>
      <c r="AY62" s="20" t="str">
        <f t="shared" si="111"/>
        <v>წონების ჯამი ≠ 1</v>
      </c>
      <c r="AZ62" s="20" t="str">
        <f t="shared" si="111"/>
        <v>წონების ჯამი ≠ 1</v>
      </c>
      <c r="BA62" s="20" t="str">
        <f t="shared" si="111"/>
        <v>წონების ჯამი ≠ 1</v>
      </c>
      <c r="BB62" s="20" t="str">
        <f t="shared" si="111"/>
        <v>წონების ჯამი ≠ 1</v>
      </c>
      <c r="BC62" s="20" t="str">
        <f t="shared" si="111"/>
        <v>წონების ჯამი ≠ 1</v>
      </c>
    </row>
    <row r="63" spans="1:56" ht="50.1" hidden="1" customHeight="1" x14ac:dyDescent="0.25">
      <c r="A63" s="108" t="s">
        <v>56</v>
      </c>
      <c r="B63" s="109"/>
      <c r="C63" s="73"/>
      <c r="D63" s="73"/>
      <c r="E63" s="20"/>
      <c r="F63" s="20" t="str">
        <f t="shared" ref="F63:AK63" si="112">IF(AND($E$20="",F20&lt;&gt;""),"მიუთითეთ წონა",F62)</f>
        <v>წონების ჯამი ≠ 1</v>
      </c>
      <c r="G63" s="20" t="str">
        <f t="shared" si="112"/>
        <v>წონების ჯამი ≠ 1</v>
      </c>
      <c r="H63" s="20" t="str">
        <f t="shared" si="112"/>
        <v>წონების ჯამი ≠ 1</v>
      </c>
      <c r="I63" s="20" t="str">
        <f t="shared" si="112"/>
        <v>წონების ჯამი ≠ 1</v>
      </c>
      <c r="J63" s="20" t="str">
        <f t="shared" si="112"/>
        <v>წონების ჯამი ≠ 1</v>
      </c>
      <c r="K63" s="20" t="str">
        <f t="shared" si="112"/>
        <v>წონების ჯამი ≠ 1</v>
      </c>
      <c r="L63" s="20" t="str">
        <f t="shared" si="112"/>
        <v>წონების ჯამი ≠ 1</v>
      </c>
      <c r="M63" s="20" t="str">
        <f t="shared" si="112"/>
        <v>წონების ჯამი ≠ 1</v>
      </c>
      <c r="N63" s="20" t="str">
        <f t="shared" si="112"/>
        <v>წონების ჯამი ≠ 1</v>
      </c>
      <c r="O63" s="20" t="str">
        <f t="shared" si="112"/>
        <v>წონების ჯამი ≠ 1</v>
      </c>
      <c r="P63" s="20" t="str">
        <f t="shared" si="112"/>
        <v>წონების ჯამი ≠ 1</v>
      </c>
      <c r="Q63" s="20" t="str">
        <f t="shared" si="112"/>
        <v>წონების ჯამი ≠ 1</v>
      </c>
      <c r="R63" s="20" t="str">
        <f t="shared" si="112"/>
        <v>წონების ჯამი ≠ 1</v>
      </c>
      <c r="S63" s="20" t="str">
        <f t="shared" si="112"/>
        <v>წონების ჯამი ≠ 1</v>
      </c>
      <c r="T63" s="20" t="str">
        <f t="shared" si="112"/>
        <v>წონების ჯამი ≠ 1</v>
      </c>
      <c r="U63" s="20" t="str">
        <f t="shared" si="112"/>
        <v>წონების ჯამი ≠ 1</v>
      </c>
      <c r="V63" s="20" t="str">
        <f t="shared" si="112"/>
        <v>წონების ჯამი ≠ 1</v>
      </c>
      <c r="W63" s="20" t="str">
        <f t="shared" si="112"/>
        <v>წონების ჯამი ≠ 1</v>
      </c>
      <c r="X63" s="20" t="str">
        <f t="shared" si="112"/>
        <v>წონების ჯამი ≠ 1</v>
      </c>
      <c r="Y63" s="20" t="str">
        <f t="shared" si="112"/>
        <v>წონების ჯამი ≠ 1</v>
      </c>
      <c r="Z63" s="20" t="str">
        <f t="shared" si="112"/>
        <v>წონების ჯამი ≠ 1</v>
      </c>
      <c r="AA63" s="20" t="str">
        <f t="shared" si="112"/>
        <v>წონების ჯამი ≠ 1</v>
      </c>
      <c r="AB63" s="20" t="str">
        <f t="shared" si="112"/>
        <v>წონების ჯამი ≠ 1</v>
      </c>
      <c r="AC63" s="20" t="str">
        <f t="shared" si="112"/>
        <v>წონების ჯამი ≠ 1</v>
      </c>
      <c r="AD63" s="20" t="str">
        <f t="shared" si="112"/>
        <v>წონების ჯამი ≠ 1</v>
      </c>
      <c r="AE63" s="20" t="str">
        <f t="shared" si="112"/>
        <v>წონების ჯამი ≠ 1</v>
      </c>
      <c r="AF63" s="20" t="str">
        <f t="shared" si="112"/>
        <v>წონების ჯამი ≠ 1</v>
      </c>
      <c r="AG63" s="20" t="str">
        <f t="shared" si="112"/>
        <v>წონების ჯამი ≠ 1</v>
      </c>
      <c r="AH63" s="20" t="str">
        <f t="shared" si="112"/>
        <v>წონების ჯამი ≠ 1</v>
      </c>
      <c r="AI63" s="20" t="str">
        <f t="shared" si="112"/>
        <v>წონების ჯამი ≠ 1</v>
      </c>
      <c r="AJ63" s="20" t="str">
        <f t="shared" si="112"/>
        <v>წონების ჯამი ≠ 1</v>
      </c>
      <c r="AK63" s="20" t="str">
        <f t="shared" si="112"/>
        <v>წონების ჯამი ≠ 1</v>
      </c>
      <c r="AL63" s="20" t="str">
        <f t="shared" ref="AL63:BC63" si="113">IF(AND($E$20="",AL20&lt;&gt;""),"მიუთითეთ წონა",AL62)</f>
        <v>წონების ჯამი ≠ 1</v>
      </c>
      <c r="AM63" s="20" t="str">
        <f t="shared" si="113"/>
        <v>წონების ჯამი ≠ 1</v>
      </c>
      <c r="AN63" s="20" t="str">
        <f t="shared" si="113"/>
        <v>წონების ჯამი ≠ 1</v>
      </c>
      <c r="AO63" s="20" t="str">
        <f t="shared" si="113"/>
        <v>წონების ჯამი ≠ 1</v>
      </c>
      <c r="AP63" s="20" t="str">
        <f t="shared" si="113"/>
        <v>წონების ჯამი ≠ 1</v>
      </c>
      <c r="AQ63" s="20" t="str">
        <f t="shared" si="113"/>
        <v>წონების ჯამი ≠ 1</v>
      </c>
      <c r="AR63" s="20" t="str">
        <f t="shared" si="113"/>
        <v>წონების ჯამი ≠ 1</v>
      </c>
      <c r="AS63" s="20" t="str">
        <f t="shared" si="113"/>
        <v>წონების ჯამი ≠ 1</v>
      </c>
      <c r="AT63" s="20" t="str">
        <f t="shared" si="113"/>
        <v>წონების ჯამი ≠ 1</v>
      </c>
      <c r="AU63" s="20" t="str">
        <f t="shared" si="113"/>
        <v>წონების ჯამი ≠ 1</v>
      </c>
      <c r="AV63" s="20" t="str">
        <f t="shared" si="113"/>
        <v>წონების ჯამი ≠ 1</v>
      </c>
      <c r="AW63" s="20" t="str">
        <f t="shared" si="113"/>
        <v>წონების ჯამი ≠ 1</v>
      </c>
      <c r="AX63" s="20" t="str">
        <f t="shared" si="113"/>
        <v>წონების ჯამი ≠ 1</v>
      </c>
      <c r="AY63" s="20" t="str">
        <f t="shared" si="113"/>
        <v>წონების ჯამი ≠ 1</v>
      </c>
      <c r="AZ63" s="20" t="str">
        <f t="shared" si="113"/>
        <v>წონების ჯამი ≠ 1</v>
      </c>
      <c r="BA63" s="20" t="str">
        <f t="shared" si="113"/>
        <v>წონების ჯამი ≠ 1</v>
      </c>
      <c r="BB63" s="20" t="str">
        <f t="shared" si="113"/>
        <v>წონების ჯამი ≠ 1</v>
      </c>
      <c r="BC63" s="20" t="str">
        <f t="shared" si="113"/>
        <v>წონების ჯამი ≠ 1</v>
      </c>
    </row>
    <row r="64" spans="1:56" ht="50.1" hidden="1" customHeight="1" x14ac:dyDescent="0.25">
      <c r="A64" s="108" t="s">
        <v>57</v>
      </c>
      <c r="B64" s="109"/>
      <c r="C64" s="73"/>
      <c r="D64" s="73"/>
      <c r="E64" s="20"/>
      <c r="F64" s="20" t="str">
        <f t="shared" ref="F64:AK64" si="114">IF(AND($E$4="",F4&lt;&gt;""),"მიუთითეთ წონა",F63)</f>
        <v>წონების ჯამი ≠ 1</v>
      </c>
      <c r="G64" s="20" t="str">
        <f t="shared" si="114"/>
        <v>წონების ჯამი ≠ 1</v>
      </c>
      <c r="H64" s="20" t="str">
        <f t="shared" si="114"/>
        <v>წონების ჯამი ≠ 1</v>
      </c>
      <c r="I64" s="20" t="str">
        <f t="shared" si="114"/>
        <v>წონების ჯამი ≠ 1</v>
      </c>
      <c r="J64" s="20" t="str">
        <f t="shared" si="114"/>
        <v>წონების ჯამი ≠ 1</v>
      </c>
      <c r="K64" s="20" t="str">
        <f t="shared" si="114"/>
        <v>წონების ჯამი ≠ 1</v>
      </c>
      <c r="L64" s="20" t="str">
        <f t="shared" si="114"/>
        <v>წონების ჯამი ≠ 1</v>
      </c>
      <c r="M64" s="20" t="str">
        <f t="shared" si="114"/>
        <v>წონების ჯამი ≠ 1</v>
      </c>
      <c r="N64" s="20" t="str">
        <f t="shared" si="114"/>
        <v>წონების ჯამი ≠ 1</v>
      </c>
      <c r="O64" s="20" t="str">
        <f t="shared" si="114"/>
        <v>წონების ჯამი ≠ 1</v>
      </c>
      <c r="P64" s="20" t="str">
        <f t="shared" si="114"/>
        <v>წონების ჯამი ≠ 1</v>
      </c>
      <c r="Q64" s="20" t="str">
        <f t="shared" si="114"/>
        <v>წონების ჯამი ≠ 1</v>
      </c>
      <c r="R64" s="20" t="str">
        <f t="shared" si="114"/>
        <v>წონების ჯამი ≠ 1</v>
      </c>
      <c r="S64" s="20" t="str">
        <f t="shared" si="114"/>
        <v>წონების ჯამი ≠ 1</v>
      </c>
      <c r="T64" s="20" t="str">
        <f t="shared" si="114"/>
        <v>წონების ჯამი ≠ 1</v>
      </c>
      <c r="U64" s="20" t="str">
        <f t="shared" si="114"/>
        <v>წონების ჯამი ≠ 1</v>
      </c>
      <c r="V64" s="20" t="str">
        <f t="shared" si="114"/>
        <v>წონების ჯამი ≠ 1</v>
      </c>
      <c r="W64" s="20" t="str">
        <f t="shared" si="114"/>
        <v>წონების ჯამი ≠ 1</v>
      </c>
      <c r="X64" s="20" t="str">
        <f t="shared" si="114"/>
        <v>წონების ჯამი ≠ 1</v>
      </c>
      <c r="Y64" s="20" t="str">
        <f t="shared" si="114"/>
        <v>წონების ჯამი ≠ 1</v>
      </c>
      <c r="Z64" s="20" t="str">
        <f t="shared" si="114"/>
        <v>წონების ჯამი ≠ 1</v>
      </c>
      <c r="AA64" s="20" t="str">
        <f t="shared" si="114"/>
        <v>წონების ჯამი ≠ 1</v>
      </c>
      <c r="AB64" s="20" t="str">
        <f t="shared" si="114"/>
        <v>წონების ჯამი ≠ 1</v>
      </c>
      <c r="AC64" s="20" t="str">
        <f t="shared" si="114"/>
        <v>წონების ჯამი ≠ 1</v>
      </c>
      <c r="AD64" s="20" t="str">
        <f t="shared" si="114"/>
        <v>წონების ჯამი ≠ 1</v>
      </c>
      <c r="AE64" s="20" t="str">
        <f t="shared" si="114"/>
        <v>წონების ჯამი ≠ 1</v>
      </c>
      <c r="AF64" s="20" t="str">
        <f t="shared" si="114"/>
        <v>წონების ჯამი ≠ 1</v>
      </c>
      <c r="AG64" s="20" t="str">
        <f t="shared" si="114"/>
        <v>წონების ჯამი ≠ 1</v>
      </c>
      <c r="AH64" s="20" t="str">
        <f t="shared" si="114"/>
        <v>წონების ჯამი ≠ 1</v>
      </c>
      <c r="AI64" s="20" t="str">
        <f t="shared" si="114"/>
        <v>წონების ჯამი ≠ 1</v>
      </c>
      <c r="AJ64" s="20" t="str">
        <f t="shared" si="114"/>
        <v>წონების ჯამი ≠ 1</v>
      </c>
      <c r="AK64" s="20" t="str">
        <f t="shared" si="114"/>
        <v>წონების ჯამი ≠ 1</v>
      </c>
      <c r="AL64" s="20" t="str">
        <f t="shared" ref="AL64:BC64" si="115">IF(AND($E$4="",AL4&lt;&gt;""),"მიუთითეთ წონა",AL63)</f>
        <v>წონების ჯამი ≠ 1</v>
      </c>
      <c r="AM64" s="20" t="str">
        <f t="shared" si="115"/>
        <v>წონების ჯამი ≠ 1</v>
      </c>
      <c r="AN64" s="20" t="str">
        <f t="shared" si="115"/>
        <v>წონების ჯამი ≠ 1</v>
      </c>
      <c r="AO64" s="20" t="str">
        <f t="shared" si="115"/>
        <v>წონების ჯამი ≠ 1</v>
      </c>
      <c r="AP64" s="20" t="str">
        <f t="shared" si="115"/>
        <v>წონების ჯამი ≠ 1</v>
      </c>
      <c r="AQ64" s="20" t="str">
        <f t="shared" si="115"/>
        <v>წონების ჯამი ≠ 1</v>
      </c>
      <c r="AR64" s="20" t="str">
        <f t="shared" si="115"/>
        <v>წონების ჯამი ≠ 1</v>
      </c>
      <c r="AS64" s="20" t="str">
        <f t="shared" si="115"/>
        <v>წონების ჯამი ≠ 1</v>
      </c>
      <c r="AT64" s="20" t="str">
        <f t="shared" si="115"/>
        <v>წონების ჯამი ≠ 1</v>
      </c>
      <c r="AU64" s="20" t="str">
        <f t="shared" si="115"/>
        <v>წონების ჯამი ≠ 1</v>
      </c>
      <c r="AV64" s="20" t="str">
        <f t="shared" si="115"/>
        <v>წონების ჯამი ≠ 1</v>
      </c>
      <c r="AW64" s="20" t="str">
        <f t="shared" si="115"/>
        <v>წონების ჯამი ≠ 1</v>
      </c>
      <c r="AX64" s="20" t="str">
        <f t="shared" si="115"/>
        <v>წონების ჯამი ≠ 1</v>
      </c>
      <c r="AY64" s="20" t="str">
        <f t="shared" si="115"/>
        <v>წონების ჯამი ≠ 1</v>
      </c>
      <c r="AZ64" s="20" t="str">
        <f t="shared" si="115"/>
        <v>წონების ჯამი ≠ 1</v>
      </c>
      <c r="BA64" s="20" t="str">
        <f t="shared" si="115"/>
        <v>წონების ჯამი ≠ 1</v>
      </c>
      <c r="BB64" s="20" t="str">
        <f t="shared" si="115"/>
        <v>წონების ჯამი ≠ 1</v>
      </c>
      <c r="BC64" s="20" t="str">
        <f t="shared" si="115"/>
        <v>წონების ჯამი ≠ 1</v>
      </c>
    </row>
    <row r="65" spans="1:55" ht="50.1" hidden="1" customHeight="1" x14ac:dyDescent="0.25">
      <c r="A65" s="108" t="s">
        <v>58</v>
      </c>
      <c r="B65" s="109"/>
      <c r="C65" s="73"/>
      <c r="D65" s="73"/>
      <c r="E65" s="20"/>
      <c r="F65" s="20" t="str">
        <f t="shared" ref="F65:AK65" si="116">IF(AND($E$8="",F8&lt;&gt;""),"მიუთითეთ წონა",F64)</f>
        <v>წონების ჯამი ≠ 1</v>
      </c>
      <c r="G65" s="20" t="str">
        <f t="shared" si="116"/>
        <v>წონების ჯამი ≠ 1</v>
      </c>
      <c r="H65" s="20" t="str">
        <f t="shared" si="116"/>
        <v>წონების ჯამი ≠ 1</v>
      </c>
      <c r="I65" s="20" t="str">
        <f t="shared" si="116"/>
        <v>წონების ჯამი ≠ 1</v>
      </c>
      <c r="J65" s="20" t="str">
        <f t="shared" si="116"/>
        <v>წონების ჯამი ≠ 1</v>
      </c>
      <c r="K65" s="20" t="str">
        <f t="shared" si="116"/>
        <v>წონების ჯამი ≠ 1</v>
      </c>
      <c r="L65" s="20" t="str">
        <f t="shared" si="116"/>
        <v>წონების ჯამი ≠ 1</v>
      </c>
      <c r="M65" s="20" t="str">
        <f t="shared" si="116"/>
        <v>წონების ჯამი ≠ 1</v>
      </c>
      <c r="N65" s="20" t="str">
        <f t="shared" si="116"/>
        <v>წონების ჯამი ≠ 1</v>
      </c>
      <c r="O65" s="20" t="str">
        <f t="shared" si="116"/>
        <v>წონების ჯამი ≠ 1</v>
      </c>
      <c r="P65" s="20" t="str">
        <f t="shared" si="116"/>
        <v>წონების ჯამი ≠ 1</v>
      </c>
      <c r="Q65" s="20" t="str">
        <f t="shared" si="116"/>
        <v>წონების ჯამი ≠ 1</v>
      </c>
      <c r="R65" s="20" t="str">
        <f t="shared" si="116"/>
        <v>წონების ჯამი ≠ 1</v>
      </c>
      <c r="S65" s="20" t="str">
        <f t="shared" si="116"/>
        <v>წონების ჯამი ≠ 1</v>
      </c>
      <c r="T65" s="20" t="str">
        <f t="shared" si="116"/>
        <v>წონების ჯამი ≠ 1</v>
      </c>
      <c r="U65" s="20" t="str">
        <f t="shared" si="116"/>
        <v>წონების ჯამი ≠ 1</v>
      </c>
      <c r="V65" s="20" t="str">
        <f t="shared" si="116"/>
        <v>წონების ჯამი ≠ 1</v>
      </c>
      <c r="W65" s="20" t="str">
        <f t="shared" si="116"/>
        <v>წონების ჯამი ≠ 1</v>
      </c>
      <c r="X65" s="20" t="str">
        <f t="shared" si="116"/>
        <v>წონების ჯამი ≠ 1</v>
      </c>
      <c r="Y65" s="20" t="str">
        <f t="shared" si="116"/>
        <v>წონების ჯამი ≠ 1</v>
      </c>
      <c r="Z65" s="20" t="str">
        <f t="shared" si="116"/>
        <v>წონების ჯამი ≠ 1</v>
      </c>
      <c r="AA65" s="20" t="str">
        <f t="shared" si="116"/>
        <v>წონების ჯამი ≠ 1</v>
      </c>
      <c r="AB65" s="20" t="str">
        <f t="shared" si="116"/>
        <v>წონების ჯამი ≠ 1</v>
      </c>
      <c r="AC65" s="20" t="str">
        <f t="shared" si="116"/>
        <v>წონების ჯამი ≠ 1</v>
      </c>
      <c r="AD65" s="20" t="str">
        <f t="shared" si="116"/>
        <v>წონების ჯამი ≠ 1</v>
      </c>
      <c r="AE65" s="20" t="str">
        <f t="shared" si="116"/>
        <v>წონების ჯამი ≠ 1</v>
      </c>
      <c r="AF65" s="20" t="str">
        <f t="shared" si="116"/>
        <v>წონების ჯამი ≠ 1</v>
      </c>
      <c r="AG65" s="20" t="str">
        <f t="shared" si="116"/>
        <v>წონების ჯამი ≠ 1</v>
      </c>
      <c r="AH65" s="20" t="str">
        <f t="shared" si="116"/>
        <v>წონების ჯამი ≠ 1</v>
      </c>
      <c r="AI65" s="20" t="str">
        <f t="shared" si="116"/>
        <v>წონების ჯამი ≠ 1</v>
      </c>
      <c r="AJ65" s="20" t="str">
        <f t="shared" si="116"/>
        <v>წონების ჯამი ≠ 1</v>
      </c>
      <c r="AK65" s="20" t="str">
        <f t="shared" si="116"/>
        <v>წონების ჯამი ≠ 1</v>
      </c>
      <c r="AL65" s="20" t="str">
        <f t="shared" ref="AL65:BC65" si="117">IF(AND($E$8="",AL8&lt;&gt;""),"მიუთითეთ წონა",AL64)</f>
        <v>წონების ჯამი ≠ 1</v>
      </c>
      <c r="AM65" s="20" t="str">
        <f t="shared" si="117"/>
        <v>წონების ჯამი ≠ 1</v>
      </c>
      <c r="AN65" s="20" t="str">
        <f t="shared" si="117"/>
        <v>წონების ჯამი ≠ 1</v>
      </c>
      <c r="AO65" s="20" t="str">
        <f t="shared" si="117"/>
        <v>წონების ჯამი ≠ 1</v>
      </c>
      <c r="AP65" s="20" t="str">
        <f t="shared" si="117"/>
        <v>წონების ჯამი ≠ 1</v>
      </c>
      <c r="AQ65" s="20" t="str">
        <f t="shared" si="117"/>
        <v>წონების ჯამი ≠ 1</v>
      </c>
      <c r="AR65" s="20" t="str">
        <f t="shared" si="117"/>
        <v>წონების ჯამი ≠ 1</v>
      </c>
      <c r="AS65" s="20" t="str">
        <f t="shared" si="117"/>
        <v>წონების ჯამი ≠ 1</v>
      </c>
      <c r="AT65" s="20" t="str">
        <f t="shared" si="117"/>
        <v>წონების ჯამი ≠ 1</v>
      </c>
      <c r="AU65" s="20" t="str">
        <f t="shared" si="117"/>
        <v>წონების ჯამი ≠ 1</v>
      </c>
      <c r="AV65" s="20" t="str">
        <f t="shared" si="117"/>
        <v>წონების ჯამი ≠ 1</v>
      </c>
      <c r="AW65" s="20" t="str">
        <f t="shared" si="117"/>
        <v>წონების ჯამი ≠ 1</v>
      </c>
      <c r="AX65" s="20" t="str">
        <f t="shared" si="117"/>
        <v>წონების ჯამი ≠ 1</v>
      </c>
      <c r="AY65" s="20" t="str">
        <f t="shared" si="117"/>
        <v>წონების ჯამი ≠ 1</v>
      </c>
      <c r="AZ65" s="20" t="str">
        <f t="shared" si="117"/>
        <v>წონების ჯამი ≠ 1</v>
      </c>
      <c r="BA65" s="20" t="str">
        <f t="shared" si="117"/>
        <v>წონების ჯამი ≠ 1</v>
      </c>
      <c r="BB65" s="20" t="str">
        <f t="shared" si="117"/>
        <v>წონების ჯამი ≠ 1</v>
      </c>
      <c r="BC65" s="20" t="str">
        <f t="shared" si="117"/>
        <v>წონების ჯამი ≠ 1</v>
      </c>
    </row>
    <row r="66" spans="1:55" ht="50.1" hidden="1" customHeight="1" x14ac:dyDescent="0.25">
      <c r="A66" s="108" t="s">
        <v>59</v>
      </c>
      <c r="B66" s="109"/>
      <c r="C66" s="73"/>
      <c r="D66" s="73"/>
      <c r="E66" s="20"/>
      <c r="F66" s="20" t="str">
        <f t="shared" ref="F66:AK66" si="118">IF(AND($E$12="",F12&lt;&gt;""),"მიუთითეთ წონა",F65)</f>
        <v>წონების ჯამი ≠ 1</v>
      </c>
      <c r="G66" s="20" t="str">
        <f t="shared" si="118"/>
        <v>წონების ჯამი ≠ 1</v>
      </c>
      <c r="H66" s="20" t="str">
        <f t="shared" si="118"/>
        <v>წონების ჯამი ≠ 1</v>
      </c>
      <c r="I66" s="20" t="str">
        <f t="shared" si="118"/>
        <v>წონების ჯამი ≠ 1</v>
      </c>
      <c r="J66" s="20" t="str">
        <f t="shared" si="118"/>
        <v>წონების ჯამი ≠ 1</v>
      </c>
      <c r="K66" s="20" t="str">
        <f t="shared" si="118"/>
        <v>წონების ჯამი ≠ 1</v>
      </c>
      <c r="L66" s="20" t="str">
        <f t="shared" si="118"/>
        <v>წონების ჯამი ≠ 1</v>
      </c>
      <c r="M66" s="20" t="str">
        <f t="shared" si="118"/>
        <v>წონების ჯამი ≠ 1</v>
      </c>
      <c r="N66" s="20" t="str">
        <f t="shared" si="118"/>
        <v>წონების ჯამი ≠ 1</v>
      </c>
      <c r="O66" s="20" t="str">
        <f t="shared" si="118"/>
        <v>წონების ჯამი ≠ 1</v>
      </c>
      <c r="P66" s="20" t="str">
        <f t="shared" si="118"/>
        <v>წონების ჯამი ≠ 1</v>
      </c>
      <c r="Q66" s="20" t="str">
        <f t="shared" si="118"/>
        <v>წონების ჯამი ≠ 1</v>
      </c>
      <c r="R66" s="20" t="str">
        <f t="shared" si="118"/>
        <v>წონების ჯამი ≠ 1</v>
      </c>
      <c r="S66" s="20" t="str">
        <f t="shared" si="118"/>
        <v>წონების ჯამი ≠ 1</v>
      </c>
      <c r="T66" s="20" t="str">
        <f t="shared" si="118"/>
        <v>წონების ჯამი ≠ 1</v>
      </c>
      <c r="U66" s="20" t="str">
        <f t="shared" si="118"/>
        <v>წონების ჯამი ≠ 1</v>
      </c>
      <c r="V66" s="20" t="str">
        <f t="shared" si="118"/>
        <v>წონების ჯამი ≠ 1</v>
      </c>
      <c r="W66" s="20" t="str">
        <f t="shared" si="118"/>
        <v>წონების ჯამი ≠ 1</v>
      </c>
      <c r="X66" s="20" t="str">
        <f t="shared" si="118"/>
        <v>წონების ჯამი ≠ 1</v>
      </c>
      <c r="Y66" s="20" t="str">
        <f t="shared" si="118"/>
        <v>წონების ჯამი ≠ 1</v>
      </c>
      <c r="Z66" s="20" t="str">
        <f t="shared" si="118"/>
        <v>წონების ჯამი ≠ 1</v>
      </c>
      <c r="AA66" s="20" t="str">
        <f t="shared" si="118"/>
        <v>წონების ჯამი ≠ 1</v>
      </c>
      <c r="AB66" s="20" t="str">
        <f t="shared" si="118"/>
        <v>წონების ჯამი ≠ 1</v>
      </c>
      <c r="AC66" s="20" t="str">
        <f t="shared" si="118"/>
        <v>წონების ჯამი ≠ 1</v>
      </c>
      <c r="AD66" s="20" t="str">
        <f t="shared" si="118"/>
        <v>წონების ჯამი ≠ 1</v>
      </c>
      <c r="AE66" s="20" t="str">
        <f t="shared" si="118"/>
        <v>წონების ჯამი ≠ 1</v>
      </c>
      <c r="AF66" s="20" t="str">
        <f t="shared" si="118"/>
        <v>წონების ჯამი ≠ 1</v>
      </c>
      <c r="AG66" s="20" t="str">
        <f t="shared" si="118"/>
        <v>წონების ჯამი ≠ 1</v>
      </c>
      <c r="AH66" s="20" t="str">
        <f t="shared" si="118"/>
        <v>წონების ჯამი ≠ 1</v>
      </c>
      <c r="AI66" s="20" t="str">
        <f t="shared" si="118"/>
        <v>წონების ჯამი ≠ 1</v>
      </c>
      <c r="AJ66" s="20" t="str">
        <f t="shared" si="118"/>
        <v>წონების ჯამი ≠ 1</v>
      </c>
      <c r="AK66" s="20" t="str">
        <f t="shared" si="118"/>
        <v>წონების ჯამი ≠ 1</v>
      </c>
      <c r="AL66" s="20" t="str">
        <f t="shared" ref="AL66:BC66" si="119">IF(AND($E$12="",AL12&lt;&gt;""),"მიუთითეთ წონა",AL65)</f>
        <v>წონების ჯამი ≠ 1</v>
      </c>
      <c r="AM66" s="20" t="str">
        <f t="shared" si="119"/>
        <v>წონების ჯამი ≠ 1</v>
      </c>
      <c r="AN66" s="20" t="str">
        <f t="shared" si="119"/>
        <v>წონების ჯამი ≠ 1</v>
      </c>
      <c r="AO66" s="20" t="str">
        <f t="shared" si="119"/>
        <v>წონების ჯამი ≠ 1</v>
      </c>
      <c r="AP66" s="20" t="str">
        <f t="shared" si="119"/>
        <v>წონების ჯამი ≠ 1</v>
      </c>
      <c r="AQ66" s="20" t="str">
        <f t="shared" si="119"/>
        <v>წონების ჯამი ≠ 1</v>
      </c>
      <c r="AR66" s="20" t="str">
        <f t="shared" si="119"/>
        <v>წონების ჯამი ≠ 1</v>
      </c>
      <c r="AS66" s="20" t="str">
        <f t="shared" si="119"/>
        <v>წონების ჯამი ≠ 1</v>
      </c>
      <c r="AT66" s="20" t="str">
        <f t="shared" si="119"/>
        <v>წონების ჯამი ≠ 1</v>
      </c>
      <c r="AU66" s="20" t="str">
        <f t="shared" si="119"/>
        <v>წონების ჯამი ≠ 1</v>
      </c>
      <c r="AV66" s="20" t="str">
        <f t="shared" si="119"/>
        <v>წონების ჯამი ≠ 1</v>
      </c>
      <c r="AW66" s="20" t="str">
        <f t="shared" si="119"/>
        <v>წონების ჯამი ≠ 1</v>
      </c>
      <c r="AX66" s="20" t="str">
        <f t="shared" si="119"/>
        <v>წონების ჯამი ≠ 1</v>
      </c>
      <c r="AY66" s="20" t="str">
        <f t="shared" si="119"/>
        <v>წონების ჯამი ≠ 1</v>
      </c>
      <c r="AZ66" s="20" t="str">
        <f t="shared" si="119"/>
        <v>წონების ჯამი ≠ 1</v>
      </c>
      <c r="BA66" s="20" t="str">
        <f t="shared" si="119"/>
        <v>წონების ჯამი ≠ 1</v>
      </c>
      <c r="BB66" s="20" t="str">
        <f t="shared" si="119"/>
        <v>წონების ჯამი ≠ 1</v>
      </c>
      <c r="BC66" s="20" t="str">
        <f t="shared" si="119"/>
        <v>წონების ჯამი ≠ 1</v>
      </c>
    </row>
    <row r="67" spans="1:55" ht="50.1" hidden="1" customHeight="1" x14ac:dyDescent="0.25">
      <c r="A67" s="108" t="s">
        <v>60</v>
      </c>
      <c r="B67" s="109"/>
      <c r="C67" s="73"/>
      <c r="D67" s="73"/>
      <c r="E67" s="20"/>
      <c r="F67" s="20" t="str">
        <f t="shared" ref="F67:AK67" si="120">IF(AND($E$16="",F16&lt;&gt;""),"მიუთითეთ წონა",F66)</f>
        <v>წონების ჯამი ≠ 1</v>
      </c>
      <c r="G67" s="20" t="str">
        <f t="shared" si="120"/>
        <v>წონების ჯამი ≠ 1</v>
      </c>
      <c r="H67" s="20" t="str">
        <f t="shared" si="120"/>
        <v>წონების ჯამი ≠ 1</v>
      </c>
      <c r="I67" s="20" t="str">
        <f t="shared" si="120"/>
        <v>წონების ჯამი ≠ 1</v>
      </c>
      <c r="J67" s="20" t="str">
        <f t="shared" si="120"/>
        <v>წონების ჯამი ≠ 1</v>
      </c>
      <c r="K67" s="20" t="str">
        <f t="shared" si="120"/>
        <v>წონების ჯამი ≠ 1</v>
      </c>
      <c r="L67" s="20" t="str">
        <f t="shared" si="120"/>
        <v>წონების ჯამი ≠ 1</v>
      </c>
      <c r="M67" s="20" t="str">
        <f t="shared" si="120"/>
        <v>წონების ჯამი ≠ 1</v>
      </c>
      <c r="N67" s="20" t="str">
        <f t="shared" si="120"/>
        <v>წონების ჯამი ≠ 1</v>
      </c>
      <c r="O67" s="20" t="str">
        <f t="shared" si="120"/>
        <v>წონების ჯამი ≠ 1</v>
      </c>
      <c r="P67" s="20" t="str">
        <f t="shared" si="120"/>
        <v>წონების ჯამი ≠ 1</v>
      </c>
      <c r="Q67" s="20" t="str">
        <f t="shared" si="120"/>
        <v>წონების ჯამი ≠ 1</v>
      </c>
      <c r="R67" s="20" t="str">
        <f t="shared" si="120"/>
        <v>წონების ჯამი ≠ 1</v>
      </c>
      <c r="S67" s="20" t="str">
        <f t="shared" si="120"/>
        <v>წონების ჯამი ≠ 1</v>
      </c>
      <c r="T67" s="20" t="str">
        <f t="shared" si="120"/>
        <v>წონების ჯამი ≠ 1</v>
      </c>
      <c r="U67" s="20" t="str">
        <f t="shared" si="120"/>
        <v>წონების ჯამი ≠ 1</v>
      </c>
      <c r="V67" s="20" t="str">
        <f t="shared" si="120"/>
        <v>წონების ჯამი ≠ 1</v>
      </c>
      <c r="W67" s="20" t="str">
        <f t="shared" si="120"/>
        <v>წონების ჯამი ≠ 1</v>
      </c>
      <c r="X67" s="20" t="str">
        <f t="shared" si="120"/>
        <v>წონების ჯამი ≠ 1</v>
      </c>
      <c r="Y67" s="20" t="str">
        <f t="shared" si="120"/>
        <v>წონების ჯამი ≠ 1</v>
      </c>
      <c r="Z67" s="20" t="str">
        <f t="shared" si="120"/>
        <v>წონების ჯამი ≠ 1</v>
      </c>
      <c r="AA67" s="20" t="str">
        <f t="shared" si="120"/>
        <v>წონების ჯამი ≠ 1</v>
      </c>
      <c r="AB67" s="20" t="str">
        <f t="shared" si="120"/>
        <v>წონების ჯამი ≠ 1</v>
      </c>
      <c r="AC67" s="20" t="str">
        <f t="shared" si="120"/>
        <v>წონების ჯამი ≠ 1</v>
      </c>
      <c r="AD67" s="20" t="str">
        <f t="shared" si="120"/>
        <v>წონების ჯამი ≠ 1</v>
      </c>
      <c r="AE67" s="20" t="str">
        <f t="shared" si="120"/>
        <v>წონების ჯამი ≠ 1</v>
      </c>
      <c r="AF67" s="20" t="str">
        <f t="shared" si="120"/>
        <v>წონების ჯამი ≠ 1</v>
      </c>
      <c r="AG67" s="20" t="str">
        <f t="shared" si="120"/>
        <v>წონების ჯამი ≠ 1</v>
      </c>
      <c r="AH67" s="20" t="str">
        <f t="shared" si="120"/>
        <v>წონების ჯამი ≠ 1</v>
      </c>
      <c r="AI67" s="20" t="str">
        <f t="shared" si="120"/>
        <v>წონების ჯამი ≠ 1</v>
      </c>
      <c r="AJ67" s="20" t="str">
        <f t="shared" si="120"/>
        <v>წონების ჯამი ≠ 1</v>
      </c>
      <c r="AK67" s="20" t="str">
        <f t="shared" si="120"/>
        <v>წონების ჯამი ≠ 1</v>
      </c>
      <c r="AL67" s="20" t="str">
        <f t="shared" ref="AL67:BC67" si="121">IF(AND($E$16="",AL16&lt;&gt;""),"მიუთითეთ წონა",AL66)</f>
        <v>წონების ჯამი ≠ 1</v>
      </c>
      <c r="AM67" s="20" t="str">
        <f t="shared" si="121"/>
        <v>წონების ჯამი ≠ 1</v>
      </c>
      <c r="AN67" s="20" t="str">
        <f t="shared" si="121"/>
        <v>წონების ჯამი ≠ 1</v>
      </c>
      <c r="AO67" s="20" t="str">
        <f t="shared" si="121"/>
        <v>წონების ჯამი ≠ 1</v>
      </c>
      <c r="AP67" s="20" t="str">
        <f t="shared" si="121"/>
        <v>წონების ჯამი ≠ 1</v>
      </c>
      <c r="AQ67" s="20" t="str">
        <f t="shared" si="121"/>
        <v>წონების ჯამი ≠ 1</v>
      </c>
      <c r="AR67" s="20" t="str">
        <f t="shared" si="121"/>
        <v>წონების ჯამი ≠ 1</v>
      </c>
      <c r="AS67" s="20" t="str">
        <f t="shared" si="121"/>
        <v>წონების ჯამი ≠ 1</v>
      </c>
      <c r="AT67" s="20" t="str">
        <f t="shared" si="121"/>
        <v>წონების ჯამი ≠ 1</v>
      </c>
      <c r="AU67" s="20" t="str">
        <f t="shared" si="121"/>
        <v>წონების ჯამი ≠ 1</v>
      </c>
      <c r="AV67" s="20" t="str">
        <f t="shared" si="121"/>
        <v>წონების ჯამი ≠ 1</v>
      </c>
      <c r="AW67" s="20" t="str">
        <f t="shared" si="121"/>
        <v>წონების ჯამი ≠ 1</v>
      </c>
      <c r="AX67" s="20" t="str">
        <f t="shared" si="121"/>
        <v>წონების ჯამი ≠ 1</v>
      </c>
      <c r="AY67" s="20" t="str">
        <f t="shared" si="121"/>
        <v>წონების ჯამი ≠ 1</v>
      </c>
      <c r="AZ67" s="20" t="str">
        <f t="shared" si="121"/>
        <v>წონების ჯამი ≠ 1</v>
      </c>
      <c r="BA67" s="20" t="str">
        <f t="shared" si="121"/>
        <v>წონების ჯამი ≠ 1</v>
      </c>
      <c r="BB67" s="20" t="str">
        <f t="shared" si="121"/>
        <v>წონების ჯამი ≠ 1</v>
      </c>
      <c r="BC67" s="20" t="str">
        <f t="shared" si="121"/>
        <v>წონების ჯამი ≠ 1</v>
      </c>
    </row>
    <row r="68" spans="1:55" ht="50.1" hidden="1" customHeight="1" x14ac:dyDescent="0.25">
      <c r="A68" s="108" t="s">
        <v>61</v>
      </c>
      <c r="B68" s="109"/>
      <c r="C68" s="73"/>
      <c r="D68" s="73"/>
      <c r="E68" s="20"/>
      <c r="F68" s="20" t="str">
        <f t="shared" ref="F68:AK68" si="122">IF(AND($E$20="",F20&lt;&gt;""),"მიუთითეთ წონა",F67)</f>
        <v>წონების ჯამი ≠ 1</v>
      </c>
      <c r="G68" s="20" t="str">
        <f t="shared" si="122"/>
        <v>წონების ჯამი ≠ 1</v>
      </c>
      <c r="H68" s="20" t="str">
        <f t="shared" si="122"/>
        <v>წონების ჯამი ≠ 1</v>
      </c>
      <c r="I68" s="20" t="str">
        <f t="shared" si="122"/>
        <v>წონების ჯამი ≠ 1</v>
      </c>
      <c r="J68" s="20" t="str">
        <f t="shared" si="122"/>
        <v>წონების ჯამი ≠ 1</v>
      </c>
      <c r="K68" s="20" t="str">
        <f t="shared" si="122"/>
        <v>წონების ჯამი ≠ 1</v>
      </c>
      <c r="L68" s="20" t="str">
        <f t="shared" si="122"/>
        <v>წონების ჯამი ≠ 1</v>
      </c>
      <c r="M68" s="20" t="str">
        <f t="shared" si="122"/>
        <v>წონების ჯამი ≠ 1</v>
      </c>
      <c r="N68" s="20" t="str">
        <f t="shared" si="122"/>
        <v>წონების ჯამი ≠ 1</v>
      </c>
      <c r="O68" s="20" t="str">
        <f t="shared" si="122"/>
        <v>წონების ჯამი ≠ 1</v>
      </c>
      <c r="P68" s="20" t="str">
        <f t="shared" si="122"/>
        <v>წონების ჯამი ≠ 1</v>
      </c>
      <c r="Q68" s="20" t="str">
        <f t="shared" si="122"/>
        <v>წონების ჯამი ≠ 1</v>
      </c>
      <c r="R68" s="20" t="str">
        <f t="shared" si="122"/>
        <v>წონების ჯამი ≠ 1</v>
      </c>
      <c r="S68" s="20" t="str">
        <f t="shared" si="122"/>
        <v>წონების ჯამი ≠ 1</v>
      </c>
      <c r="T68" s="20" t="str">
        <f t="shared" si="122"/>
        <v>წონების ჯამი ≠ 1</v>
      </c>
      <c r="U68" s="20" t="str">
        <f t="shared" si="122"/>
        <v>წონების ჯამი ≠ 1</v>
      </c>
      <c r="V68" s="20" t="str">
        <f t="shared" si="122"/>
        <v>წონების ჯამი ≠ 1</v>
      </c>
      <c r="W68" s="20" t="str">
        <f t="shared" si="122"/>
        <v>წონების ჯამი ≠ 1</v>
      </c>
      <c r="X68" s="20" t="str">
        <f t="shared" si="122"/>
        <v>წონების ჯამი ≠ 1</v>
      </c>
      <c r="Y68" s="20" t="str">
        <f t="shared" si="122"/>
        <v>წონების ჯამი ≠ 1</v>
      </c>
      <c r="Z68" s="20" t="str">
        <f t="shared" si="122"/>
        <v>წონების ჯამი ≠ 1</v>
      </c>
      <c r="AA68" s="20" t="str">
        <f t="shared" si="122"/>
        <v>წონების ჯამი ≠ 1</v>
      </c>
      <c r="AB68" s="20" t="str">
        <f t="shared" si="122"/>
        <v>წონების ჯამი ≠ 1</v>
      </c>
      <c r="AC68" s="20" t="str">
        <f t="shared" si="122"/>
        <v>წონების ჯამი ≠ 1</v>
      </c>
      <c r="AD68" s="20" t="str">
        <f t="shared" si="122"/>
        <v>წონების ჯამი ≠ 1</v>
      </c>
      <c r="AE68" s="20" t="str">
        <f t="shared" si="122"/>
        <v>წონების ჯამი ≠ 1</v>
      </c>
      <c r="AF68" s="20" t="str">
        <f t="shared" si="122"/>
        <v>წონების ჯამი ≠ 1</v>
      </c>
      <c r="AG68" s="20" t="str">
        <f t="shared" si="122"/>
        <v>წონების ჯამი ≠ 1</v>
      </c>
      <c r="AH68" s="20" t="str">
        <f t="shared" si="122"/>
        <v>წონების ჯამი ≠ 1</v>
      </c>
      <c r="AI68" s="20" t="str">
        <f t="shared" si="122"/>
        <v>წონების ჯამი ≠ 1</v>
      </c>
      <c r="AJ68" s="20" t="str">
        <f t="shared" si="122"/>
        <v>წონების ჯამი ≠ 1</v>
      </c>
      <c r="AK68" s="20" t="str">
        <f t="shared" si="122"/>
        <v>წონების ჯამი ≠ 1</v>
      </c>
      <c r="AL68" s="20" t="str">
        <f t="shared" ref="AL68:BC68" si="123">IF(AND($E$20="",AL20&lt;&gt;""),"მიუთითეთ წონა",AL67)</f>
        <v>წონების ჯამი ≠ 1</v>
      </c>
      <c r="AM68" s="20" t="str">
        <f t="shared" si="123"/>
        <v>წონების ჯამი ≠ 1</v>
      </c>
      <c r="AN68" s="20" t="str">
        <f t="shared" si="123"/>
        <v>წონების ჯამი ≠ 1</v>
      </c>
      <c r="AO68" s="20" t="str">
        <f t="shared" si="123"/>
        <v>წონების ჯამი ≠ 1</v>
      </c>
      <c r="AP68" s="20" t="str">
        <f t="shared" si="123"/>
        <v>წონების ჯამი ≠ 1</v>
      </c>
      <c r="AQ68" s="20" t="str">
        <f t="shared" si="123"/>
        <v>წონების ჯამი ≠ 1</v>
      </c>
      <c r="AR68" s="20" t="str">
        <f t="shared" si="123"/>
        <v>წონების ჯამი ≠ 1</v>
      </c>
      <c r="AS68" s="20" t="str">
        <f t="shared" si="123"/>
        <v>წონების ჯამი ≠ 1</v>
      </c>
      <c r="AT68" s="20" t="str">
        <f t="shared" si="123"/>
        <v>წონების ჯამი ≠ 1</v>
      </c>
      <c r="AU68" s="20" t="str">
        <f t="shared" si="123"/>
        <v>წონების ჯამი ≠ 1</v>
      </c>
      <c r="AV68" s="20" t="str">
        <f t="shared" si="123"/>
        <v>წონების ჯამი ≠ 1</v>
      </c>
      <c r="AW68" s="20" t="str">
        <f t="shared" si="123"/>
        <v>წონების ჯამი ≠ 1</v>
      </c>
      <c r="AX68" s="20" t="str">
        <f t="shared" si="123"/>
        <v>წონების ჯამი ≠ 1</v>
      </c>
      <c r="AY68" s="20" t="str">
        <f t="shared" si="123"/>
        <v>წონების ჯამი ≠ 1</v>
      </c>
      <c r="AZ68" s="20" t="str">
        <f t="shared" si="123"/>
        <v>წონების ჯამი ≠ 1</v>
      </c>
      <c r="BA68" s="20" t="str">
        <f t="shared" si="123"/>
        <v>წონების ჯამი ≠ 1</v>
      </c>
      <c r="BB68" s="20" t="str">
        <f t="shared" si="123"/>
        <v>წონების ჯამი ≠ 1</v>
      </c>
      <c r="BC68" s="20" t="str">
        <f t="shared" si="123"/>
        <v>წონების ჯამი ≠ 1</v>
      </c>
    </row>
    <row r="69" spans="1:55" ht="50.1" hidden="1" customHeight="1" x14ac:dyDescent="0.25">
      <c r="A69" s="94" t="s">
        <v>62</v>
      </c>
      <c r="B69" s="110"/>
      <c r="C69" s="72"/>
      <c r="D69" s="72"/>
      <c r="E69" s="31"/>
      <c r="F69" s="30" t="str">
        <f t="shared" ref="F69:AK69" si="124">IF(AND($E$4&gt;0,F4=""),"არასრული მონაცემები",F68)</f>
        <v>წონების ჯამი ≠ 1</v>
      </c>
      <c r="G69" s="30" t="str">
        <f t="shared" si="124"/>
        <v>წონების ჯამი ≠ 1</v>
      </c>
      <c r="H69" s="30" t="str">
        <f t="shared" si="124"/>
        <v>წონების ჯამი ≠ 1</v>
      </c>
      <c r="I69" s="30" t="str">
        <f t="shared" si="124"/>
        <v>წონების ჯამი ≠ 1</v>
      </c>
      <c r="J69" s="30" t="str">
        <f t="shared" si="124"/>
        <v>წონების ჯამი ≠ 1</v>
      </c>
      <c r="K69" s="30" t="str">
        <f t="shared" si="124"/>
        <v>წონების ჯამი ≠ 1</v>
      </c>
      <c r="L69" s="30" t="str">
        <f t="shared" si="124"/>
        <v>წონების ჯამი ≠ 1</v>
      </c>
      <c r="M69" s="30" t="str">
        <f t="shared" si="124"/>
        <v>წონების ჯამი ≠ 1</v>
      </c>
      <c r="N69" s="30" t="str">
        <f t="shared" si="124"/>
        <v>წონების ჯამი ≠ 1</v>
      </c>
      <c r="O69" s="30" t="str">
        <f t="shared" si="124"/>
        <v>წონების ჯამი ≠ 1</v>
      </c>
      <c r="P69" s="30" t="str">
        <f t="shared" si="124"/>
        <v>წონების ჯამი ≠ 1</v>
      </c>
      <c r="Q69" s="30" t="str">
        <f t="shared" si="124"/>
        <v>წონების ჯამი ≠ 1</v>
      </c>
      <c r="R69" s="30" t="str">
        <f t="shared" si="124"/>
        <v>წონების ჯამი ≠ 1</v>
      </c>
      <c r="S69" s="30" t="str">
        <f t="shared" si="124"/>
        <v>წონების ჯამი ≠ 1</v>
      </c>
      <c r="T69" s="30" t="str">
        <f t="shared" si="124"/>
        <v>წონების ჯამი ≠ 1</v>
      </c>
      <c r="U69" s="30" t="str">
        <f t="shared" si="124"/>
        <v>წონების ჯამი ≠ 1</v>
      </c>
      <c r="V69" s="30" t="str">
        <f t="shared" si="124"/>
        <v>წონების ჯამი ≠ 1</v>
      </c>
      <c r="W69" s="30" t="str">
        <f t="shared" si="124"/>
        <v>წონების ჯამი ≠ 1</v>
      </c>
      <c r="X69" s="30" t="str">
        <f t="shared" si="124"/>
        <v>წონების ჯამი ≠ 1</v>
      </c>
      <c r="Y69" s="30" t="str">
        <f t="shared" si="124"/>
        <v>წონების ჯამი ≠ 1</v>
      </c>
      <c r="Z69" s="30" t="str">
        <f t="shared" si="124"/>
        <v>წონების ჯამი ≠ 1</v>
      </c>
      <c r="AA69" s="30" t="str">
        <f t="shared" si="124"/>
        <v>წონების ჯამი ≠ 1</v>
      </c>
      <c r="AB69" s="30" t="str">
        <f t="shared" si="124"/>
        <v>წონების ჯამი ≠ 1</v>
      </c>
      <c r="AC69" s="30" t="str">
        <f t="shared" si="124"/>
        <v>წონების ჯამი ≠ 1</v>
      </c>
      <c r="AD69" s="30" t="str">
        <f t="shared" si="124"/>
        <v>წონების ჯამი ≠ 1</v>
      </c>
      <c r="AE69" s="30" t="str">
        <f t="shared" si="124"/>
        <v>წონების ჯამი ≠ 1</v>
      </c>
      <c r="AF69" s="30" t="str">
        <f t="shared" si="124"/>
        <v>წონების ჯამი ≠ 1</v>
      </c>
      <c r="AG69" s="30" t="str">
        <f t="shared" si="124"/>
        <v>წონების ჯამი ≠ 1</v>
      </c>
      <c r="AH69" s="30" t="str">
        <f t="shared" si="124"/>
        <v>წონების ჯამი ≠ 1</v>
      </c>
      <c r="AI69" s="30" t="str">
        <f t="shared" si="124"/>
        <v>წონების ჯამი ≠ 1</v>
      </c>
      <c r="AJ69" s="30" t="str">
        <f t="shared" si="124"/>
        <v>წონების ჯამი ≠ 1</v>
      </c>
      <c r="AK69" s="30" t="str">
        <f t="shared" si="124"/>
        <v>წონების ჯამი ≠ 1</v>
      </c>
      <c r="AL69" s="30" t="str">
        <f t="shared" ref="AL69:BC69" si="125">IF(AND($E$4&gt;0,AL4=""),"არასრული მონაცემები",AL68)</f>
        <v>წონების ჯამი ≠ 1</v>
      </c>
      <c r="AM69" s="30" t="str">
        <f t="shared" si="125"/>
        <v>წონების ჯამი ≠ 1</v>
      </c>
      <c r="AN69" s="30" t="str">
        <f t="shared" si="125"/>
        <v>წონების ჯამი ≠ 1</v>
      </c>
      <c r="AO69" s="30" t="str">
        <f t="shared" si="125"/>
        <v>წონების ჯამი ≠ 1</v>
      </c>
      <c r="AP69" s="30" t="str">
        <f t="shared" si="125"/>
        <v>წონების ჯამი ≠ 1</v>
      </c>
      <c r="AQ69" s="30" t="str">
        <f t="shared" si="125"/>
        <v>წონების ჯამი ≠ 1</v>
      </c>
      <c r="AR69" s="30" t="str">
        <f t="shared" si="125"/>
        <v>წონების ჯამი ≠ 1</v>
      </c>
      <c r="AS69" s="30" t="str">
        <f t="shared" si="125"/>
        <v>წონების ჯამი ≠ 1</v>
      </c>
      <c r="AT69" s="30" t="str">
        <f t="shared" si="125"/>
        <v>წონების ჯამი ≠ 1</v>
      </c>
      <c r="AU69" s="30" t="str">
        <f t="shared" si="125"/>
        <v>წონების ჯამი ≠ 1</v>
      </c>
      <c r="AV69" s="30" t="str">
        <f t="shared" si="125"/>
        <v>წონების ჯამი ≠ 1</v>
      </c>
      <c r="AW69" s="30" t="str">
        <f t="shared" si="125"/>
        <v>წონების ჯამი ≠ 1</v>
      </c>
      <c r="AX69" s="30" t="str">
        <f t="shared" si="125"/>
        <v>წონების ჯამი ≠ 1</v>
      </c>
      <c r="AY69" s="30" t="str">
        <f t="shared" si="125"/>
        <v>წონების ჯამი ≠ 1</v>
      </c>
      <c r="AZ69" s="30" t="str">
        <f t="shared" si="125"/>
        <v>წონების ჯამი ≠ 1</v>
      </c>
      <c r="BA69" s="30" t="str">
        <f t="shared" si="125"/>
        <v>წონების ჯამი ≠ 1</v>
      </c>
      <c r="BB69" s="30" t="str">
        <f t="shared" si="125"/>
        <v>წონების ჯამი ≠ 1</v>
      </c>
      <c r="BC69" s="30" t="str">
        <f t="shared" si="125"/>
        <v>წონების ჯამი ≠ 1</v>
      </c>
    </row>
    <row r="70" spans="1:55" ht="50.1" hidden="1" customHeight="1" x14ac:dyDescent="0.25">
      <c r="A70" s="94" t="s">
        <v>63</v>
      </c>
      <c r="B70" s="110"/>
      <c r="C70" s="72"/>
      <c r="D70" s="72"/>
      <c r="E70" s="31"/>
      <c r="F70" s="30" t="str">
        <f t="shared" ref="F70:AK70" si="126">IF(AND($E$8&gt;0,F8=""),"არასრული მონაცემები",F69)</f>
        <v>წონების ჯამი ≠ 1</v>
      </c>
      <c r="G70" s="30" t="str">
        <f t="shared" si="126"/>
        <v>წონების ჯამი ≠ 1</v>
      </c>
      <c r="H70" s="30" t="str">
        <f t="shared" si="126"/>
        <v>წონების ჯამი ≠ 1</v>
      </c>
      <c r="I70" s="30" t="str">
        <f t="shared" si="126"/>
        <v>წონების ჯამი ≠ 1</v>
      </c>
      <c r="J70" s="30" t="str">
        <f t="shared" si="126"/>
        <v>წონების ჯამი ≠ 1</v>
      </c>
      <c r="K70" s="30" t="str">
        <f t="shared" si="126"/>
        <v>წონების ჯამი ≠ 1</v>
      </c>
      <c r="L70" s="30" t="str">
        <f t="shared" si="126"/>
        <v>წონების ჯამი ≠ 1</v>
      </c>
      <c r="M70" s="30" t="str">
        <f t="shared" si="126"/>
        <v>წონების ჯამი ≠ 1</v>
      </c>
      <c r="N70" s="30" t="str">
        <f t="shared" si="126"/>
        <v>წონების ჯამი ≠ 1</v>
      </c>
      <c r="O70" s="30" t="str">
        <f t="shared" si="126"/>
        <v>წონების ჯამი ≠ 1</v>
      </c>
      <c r="P70" s="30" t="str">
        <f t="shared" si="126"/>
        <v>წონების ჯამი ≠ 1</v>
      </c>
      <c r="Q70" s="30" t="str">
        <f t="shared" si="126"/>
        <v>წონების ჯამი ≠ 1</v>
      </c>
      <c r="R70" s="30" t="str">
        <f t="shared" si="126"/>
        <v>წონების ჯამი ≠ 1</v>
      </c>
      <c r="S70" s="30" t="str">
        <f t="shared" si="126"/>
        <v>წონების ჯამი ≠ 1</v>
      </c>
      <c r="T70" s="30" t="str">
        <f t="shared" si="126"/>
        <v>წონების ჯამი ≠ 1</v>
      </c>
      <c r="U70" s="30" t="str">
        <f t="shared" si="126"/>
        <v>წონების ჯამი ≠ 1</v>
      </c>
      <c r="V70" s="30" t="str">
        <f t="shared" si="126"/>
        <v>წონების ჯამი ≠ 1</v>
      </c>
      <c r="W70" s="30" t="str">
        <f t="shared" si="126"/>
        <v>წონების ჯამი ≠ 1</v>
      </c>
      <c r="X70" s="30" t="str">
        <f t="shared" si="126"/>
        <v>წონების ჯამი ≠ 1</v>
      </c>
      <c r="Y70" s="30" t="str">
        <f t="shared" si="126"/>
        <v>წონების ჯამი ≠ 1</v>
      </c>
      <c r="Z70" s="30" t="str">
        <f t="shared" si="126"/>
        <v>წონების ჯამი ≠ 1</v>
      </c>
      <c r="AA70" s="30" t="str">
        <f t="shared" si="126"/>
        <v>წონების ჯამი ≠ 1</v>
      </c>
      <c r="AB70" s="30" t="str">
        <f t="shared" si="126"/>
        <v>წონების ჯამი ≠ 1</v>
      </c>
      <c r="AC70" s="30" t="str">
        <f t="shared" si="126"/>
        <v>წონების ჯამი ≠ 1</v>
      </c>
      <c r="AD70" s="30" t="str">
        <f t="shared" si="126"/>
        <v>წონების ჯამი ≠ 1</v>
      </c>
      <c r="AE70" s="30" t="str">
        <f t="shared" si="126"/>
        <v>წონების ჯამი ≠ 1</v>
      </c>
      <c r="AF70" s="30" t="str">
        <f t="shared" si="126"/>
        <v>წონების ჯამი ≠ 1</v>
      </c>
      <c r="AG70" s="30" t="str">
        <f t="shared" si="126"/>
        <v>წონების ჯამი ≠ 1</v>
      </c>
      <c r="AH70" s="30" t="str">
        <f t="shared" si="126"/>
        <v>წონების ჯამი ≠ 1</v>
      </c>
      <c r="AI70" s="30" t="str">
        <f t="shared" si="126"/>
        <v>წონების ჯამი ≠ 1</v>
      </c>
      <c r="AJ70" s="30" t="str">
        <f t="shared" si="126"/>
        <v>წონების ჯამი ≠ 1</v>
      </c>
      <c r="AK70" s="30" t="str">
        <f t="shared" si="126"/>
        <v>წონების ჯამი ≠ 1</v>
      </c>
      <c r="AL70" s="30" t="str">
        <f t="shared" ref="AL70:BC70" si="127">IF(AND($E$8&gt;0,AL8=""),"არასრული მონაცემები",AL69)</f>
        <v>წონების ჯამი ≠ 1</v>
      </c>
      <c r="AM70" s="30" t="str">
        <f t="shared" si="127"/>
        <v>წონების ჯამი ≠ 1</v>
      </c>
      <c r="AN70" s="30" t="str">
        <f t="shared" si="127"/>
        <v>წონების ჯამი ≠ 1</v>
      </c>
      <c r="AO70" s="30" t="str">
        <f t="shared" si="127"/>
        <v>წონების ჯამი ≠ 1</v>
      </c>
      <c r="AP70" s="30" t="str">
        <f t="shared" si="127"/>
        <v>წონების ჯამი ≠ 1</v>
      </c>
      <c r="AQ70" s="30" t="str">
        <f t="shared" si="127"/>
        <v>წონების ჯამი ≠ 1</v>
      </c>
      <c r="AR70" s="30" t="str">
        <f t="shared" si="127"/>
        <v>წონების ჯამი ≠ 1</v>
      </c>
      <c r="AS70" s="30" t="str">
        <f t="shared" si="127"/>
        <v>წონების ჯამი ≠ 1</v>
      </c>
      <c r="AT70" s="30" t="str">
        <f t="shared" si="127"/>
        <v>წონების ჯამი ≠ 1</v>
      </c>
      <c r="AU70" s="30" t="str">
        <f t="shared" si="127"/>
        <v>წონების ჯამი ≠ 1</v>
      </c>
      <c r="AV70" s="30" t="str">
        <f t="shared" si="127"/>
        <v>წონების ჯამი ≠ 1</v>
      </c>
      <c r="AW70" s="30" t="str">
        <f t="shared" si="127"/>
        <v>წონების ჯამი ≠ 1</v>
      </c>
      <c r="AX70" s="30" t="str">
        <f t="shared" si="127"/>
        <v>წონების ჯამი ≠ 1</v>
      </c>
      <c r="AY70" s="30" t="str">
        <f t="shared" si="127"/>
        <v>წონების ჯამი ≠ 1</v>
      </c>
      <c r="AZ70" s="30" t="str">
        <f t="shared" si="127"/>
        <v>წონების ჯამი ≠ 1</v>
      </c>
      <c r="BA70" s="30" t="str">
        <f t="shared" si="127"/>
        <v>წონების ჯამი ≠ 1</v>
      </c>
      <c r="BB70" s="30" t="str">
        <f t="shared" si="127"/>
        <v>წონების ჯამი ≠ 1</v>
      </c>
      <c r="BC70" s="30" t="str">
        <f t="shared" si="127"/>
        <v>წონების ჯამი ≠ 1</v>
      </c>
    </row>
    <row r="71" spans="1:55" ht="50.1" hidden="1" customHeight="1" x14ac:dyDescent="0.25">
      <c r="A71" s="94" t="s">
        <v>64</v>
      </c>
      <c r="B71" s="110"/>
      <c r="C71" s="72"/>
      <c r="D71" s="72"/>
      <c r="E71" s="31"/>
      <c r="F71" s="30" t="str">
        <f t="shared" ref="F71:AK71" si="128">IF(AND($E$12&gt;0,F12=""),"არასრული მონაცემები",F70)</f>
        <v>წონების ჯამი ≠ 1</v>
      </c>
      <c r="G71" s="30" t="str">
        <f t="shared" si="128"/>
        <v>წონების ჯამი ≠ 1</v>
      </c>
      <c r="H71" s="30" t="str">
        <f t="shared" si="128"/>
        <v>წონების ჯამი ≠ 1</v>
      </c>
      <c r="I71" s="30" t="str">
        <f t="shared" si="128"/>
        <v>წონების ჯამი ≠ 1</v>
      </c>
      <c r="J71" s="30" t="str">
        <f t="shared" si="128"/>
        <v>წონების ჯამი ≠ 1</v>
      </c>
      <c r="K71" s="30" t="str">
        <f t="shared" si="128"/>
        <v>წონების ჯამი ≠ 1</v>
      </c>
      <c r="L71" s="30" t="str">
        <f t="shared" si="128"/>
        <v>წონების ჯამი ≠ 1</v>
      </c>
      <c r="M71" s="30" t="str">
        <f t="shared" si="128"/>
        <v>წონების ჯამი ≠ 1</v>
      </c>
      <c r="N71" s="30" t="str">
        <f t="shared" si="128"/>
        <v>წონების ჯამი ≠ 1</v>
      </c>
      <c r="O71" s="30" t="str">
        <f t="shared" si="128"/>
        <v>წონების ჯამი ≠ 1</v>
      </c>
      <c r="P71" s="30" t="str">
        <f t="shared" si="128"/>
        <v>წონების ჯამი ≠ 1</v>
      </c>
      <c r="Q71" s="30" t="str">
        <f t="shared" si="128"/>
        <v>წონების ჯამი ≠ 1</v>
      </c>
      <c r="R71" s="30" t="str">
        <f t="shared" si="128"/>
        <v>წონების ჯამი ≠ 1</v>
      </c>
      <c r="S71" s="30" t="str">
        <f t="shared" si="128"/>
        <v>წონების ჯამი ≠ 1</v>
      </c>
      <c r="T71" s="30" t="str">
        <f t="shared" si="128"/>
        <v>წონების ჯამი ≠ 1</v>
      </c>
      <c r="U71" s="30" t="str">
        <f t="shared" si="128"/>
        <v>წონების ჯამი ≠ 1</v>
      </c>
      <c r="V71" s="30" t="str">
        <f t="shared" si="128"/>
        <v>წონების ჯამი ≠ 1</v>
      </c>
      <c r="W71" s="30" t="str">
        <f t="shared" si="128"/>
        <v>წონების ჯამი ≠ 1</v>
      </c>
      <c r="X71" s="30" t="str">
        <f t="shared" si="128"/>
        <v>წონების ჯამი ≠ 1</v>
      </c>
      <c r="Y71" s="30" t="str">
        <f t="shared" si="128"/>
        <v>წონების ჯამი ≠ 1</v>
      </c>
      <c r="Z71" s="30" t="str">
        <f t="shared" si="128"/>
        <v>წონების ჯამი ≠ 1</v>
      </c>
      <c r="AA71" s="30" t="str">
        <f t="shared" si="128"/>
        <v>წონების ჯამი ≠ 1</v>
      </c>
      <c r="AB71" s="30" t="str">
        <f t="shared" si="128"/>
        <v>წონების ჯამი ≠ 1</v>
      </c>
      <c r="AC71" s="30" t="str">
        <f t="shared" si="128"/>
        <v>წონების ჯამი ≠ 1</v>
      </c>
      <c r="AD71" s="30" t="str">
        <f t="shared" si="128"/>
        <v>წონების ჯამი ≠ 1</v>
      </c>
      <c r="AE71" s="30" t="str">
        <f t="shared" si="128"/>
        <v>წონების ჯამი ≠ 1</v>
      </c>
      <c r="AF71" s="30" t="str">
        <f t="shared" si="128"/>
        <v>წონების ჯამი ≠ 1</v>
      </c>
      <c r="AG71" s="30" t="str">
        <f t="shared" si="128"/>
        <v>წონების ჯამი ≠ 1</v>
      </c>
      <c r="AH71" s="30" t="str">
        <f t="shared" si="128"/>
        <v>წონების ჯამი ≠ 1</v>
      </c>
      <c r="AI71" s="30" t="str">
        <f t="shared" si="128"/>
        <v>წონების ჯამი ≠ 1</v>
      </c>
      <c r="AJ71" s="30" t="str">
        <f t="shared" si="128"/>
        <v>წონების ჯამი ≠ 1</v>
      </c>
      <c r="AK71" s="30" t="str">
        <f t="shared" si="128"/>
        <v>წონების ჯამი ≠ 1</v>
      </c>
      <c r="AL71" s="30" t="str">
        <f t="shared" ref="AL71:BC71" si="129">IF(AND($E$12&gt;0,AL12=""),"არასრული მონაცემები",AL70)</f>
        <v>წონების ჯამი ≠ 1</v>
      </c>
      <c r="AM71" s="30" t="str">
        <f t="shared" si="129"/>
        <v>წონების ჯამი ≠ 1</v>
      </c>
      <c r="AN71" s="30" t="str">
        <f t="shared" si="129"/>
        <v>წონების ჯამი ≠ 1</v>
      </c>
      <c r="AO71" s="30" t="str">
        <f t="shared" si="129"/>
        <v>წონების ჯამი ≠ 1</v>
      </c>
      <c r="AP71" s="30" t="str">
        <f t="shared" si="129"/>
        <v>წონების ჯამი ≠ 1</v>
      </c>
      <c r="AQ71" s="30" t="str">
        <f t="shared" si="129"/>
        <v>წონების ჯამი ≠ 1</v>
      </c>
      <c r="AR71" s="30" t="str">
        <f t="shared" si="129"/>
        <v>წონების ჯამი ≠ 1</v>
      </c>
      <c r="AS71" s="30" t="str">
        <f t="shared" si="129"/>
        <v>წონების ჯამი ≠ 1</v>
      </c>
      <c r="AT71" s="30" t="str">
        <f t="shared" si="129"/>
        <v>წონების ჯამი ≠ 1</v>
      </c>
      <c r="AU71" s="30" t="str">
        <f t="shared" si="129"/>
        <v>წონების ჯამი ≠ 1</v>
      </c>
      <c r="AV71" s="30" t="str">
        <f t="shared" si="129"/>
        <v>წონების ჯამი ≠ 1</v>
      </c>
      <c r="AW71" s="30" t="str">
        <f t="shared" si="129"/>
        <v>წონების ჯამი ≠ 1</v>
      </c>
      <c r="AX71" s="30" t="str">
        <f t="shared" si="129"/>
        <v>წონების ჯამი ≠ 1</v>
      </c>
      <c r="AY71" s="30" t="str">
        <f t="shared" si="129"/>
        <v>წონების ჯამი ≠ 1</v>
      </c>
      <c r="AZ71" s="30" t="str">
        <f t="shared" si="129"/>
        <v>წონების ჯამი ≠ 1</v>
      </c>
      <c r="BA71" s="30" t="str">
        <f t="shared" si="129"/>
        <v>წონების ჯამი ≠ 1</v>
      </c>
      <c r="BB71" s="30" t="str">
        <f t="shared" si="129"/>
        <v>წონების ჯამი ≠ 1</v>
      </c>
      <c r="BC71" s="30" t="str">
        <f t="shared" si="129"/>
        <v>წონების ჯამი ≠ 1</v>
      </c>
    </row>
    <row r="72" spans="1:55" ht="50.1" hidden="1" customHeight="1" x14ac:dyDescent="0.25">
      <c r="A72" s="94" t="s">
        <v>65</v>
      </c>
      <c r="B72" s="110"/>
      <c r="C72" s="72"/>
      <c r="D72" s="72"/>
      <c r="E72" s="31"/>
      <c r="F72" s="30" t="str">
        <f t="shared" ref="F72:AK72" si="130">IF(AND($E$16&gt;0,F16=""),"არასრული მონაცემები",F71)</f>
        <v>წონების ჯამი ≠ 1</v>
      </c>
      <c r="G72" s="30" t="str">
        <f t="shared" si="130"/>
        <v>წონების ჯამი ≠ 1</v>
      </c>
      <c r="H72" s="30" t="str">
        <f t="shared" si="130"/>
        <v>წონების ჯამი ≠ 1</v>
      </c>
      <c r="I72" s="30" t="str">
        <f t="shared" si="130"/>
        <v>წონების ჯამი ≠ 1</v>
      </c>
      <c r="J72" s="30" t="str">
        <f t="shared" si="130"/>
        <v>წონების ჯამი ≠ 1</v>
      </c>
      <c r="K72" s="30" t="str">
        <f t="shared" si="130"/>
        <v>წონების ჯამი ≠ 1</v>
      </c>
      <c r="L72" s="30" t="str">
        <f t="shared" si="130"/>
        <v>წონების ჯამი ≠ 1</v>
      </c>
      <c r="M72" s="30" t="str">
        <f t="shared" si="130"/>
        <v>წონების ჯამი ≠ 1</v>
      </c>
      <c r="N72" s="30" t="str">
        <f t="shared" si="130"/>
        <v>წონების ჯამი ≠ 1</v>
      </c>
      <c r="O72" s="30" t="str">
        <f t="shared" si="130"/>
        <v>წონების ჯამი ≠ 1</v>
      </c>
      <c r="P72" s="30" t="str">
        <f t="shared" si="130"/>
        <v>წონების ჯამი ≠ 1</v>
      </c>
      <c r="Q72" s="30" t="str">
        <f t="shared" si="130"/>
        <v>წონების ჯამი ≠ 1</v>
      </c>
      <c r="R72" s="30" t="str">
        <f t="shared" si="130"/>
        <v>წონების ჯამი ≠ 1</v>
      </c>
      <c r="S72" s="30" t="str">
        <f t="shared" si="130"/>
        <v>წონების ჯამი ≠ 1</v>
      </c>
      <c r="T72" s="30" t="str">
        <f t="shared" si="130"/>
        <v>წონების ჯამი ≠ 1</v>
      </c>
      <c r="U72" s="30" t="str">
        <f t="shared" si="130"/>
        <v>წონების ჯამი ≠ 1</v>
      </c>
      <c r="V72" s="30" t="str">
        <f t="shared" si="130"/>
        <v>წონების ჯამი ≠ 1</v>
      </c>
      <c r="W72" s="30" t="str">
        <f t="shared" si="130"/>
        <v>წონების ჯამი ≠ 1</v>
      </c>
      <c r="X72" s="30" t="str">
        <f t="shared" si="130"/>
        <v>წონების ჯამი ≠ 1</v>
      </c>
      <c r="Y72" s="30" t="str">
        <f t="shared" si="130"/>
        <v>წონების ჯამი ≠ 1</v>
      </c>
      <c r="Z72" s="30" t="str">
        <f t="shared" si="130"/>
        <v>წონების ჯამი ≠ 1</v>
      </c>
      <c r="AA72" s="30" t="str">
        <f t="shared" si="130"/>
        <v>წონების ჯამი ≠ 1</v>
      </c>
      <c r="AB72" s="30" t="str">
        <f t="shared" si="130"/>
        <v>წონების ჯამი ≠ 1</v>
      </c>
      <c r="AC72" s="30" t="str">
        <f t="shared" si="130"/>
        <v>წონების ჯამი ≠ 1</v>
      </c>
      <c r="AD72" s="30" t="str">
        <f t="shared" si="130"/>
        <v>წონების ჯამი ≠ 1</v>
      </c>
      <c r="AE72" s="30" t="str">
        <f t="shared" si="130"/>
        <v>წონების ჯამი ≠ 1</v>
      </c>
      <c r="AF72" s="30" t="str">
        <f t="shared" si="130"/>
        <v>წონების ჯამი ≠ 1</v>
      </c>
      <c r="AG72" s="30" t="str">
        <f t="shared" si="130"/>
        <v>წონების ჯამი ≠ 1</v>
      </c>
      <c r="AH72" s="30" t="str">
        <f t="shared" si="130"/>
        <v>წონების ჯამი ≠ 1</v>
      </c>
      <c r="AI72" s="30" t="str">
        <f t="shared" si="130"/>
        <v>წონების ჯამი ≠ 1</v>
      </c>
      <c r="AJ72" s="30" t="str">
        <f t="shared" si="130"/>
        <v>წონების ჯამი ≠ 1</v>
      </c>
      <c r="AK72" s="30" t="str">
        <f t="shared" si="130"/>
        <v>წონების ჯამი ≠ 1</v>
      </c>
      <c r="AL72" s="30" t="str">
        <f t="shared" ref="AL72:BC72" si="131">IF(AND($E$16&gt;0,AL16=""),"არასრული მონაცემები",AL71)</f>
        <v>წონების ჯამი ≠ 1</v>
      </c>
      <c r="AM72" s="30" t="str">
        <f t="shared" si="131"/>
        <v>წონების ჯამი ≠ 1</v>
      </c>
      <c r="AN72" s="30" t="str">
        <f t="shared" si="131"/>
        <v>წონების ჯამი ≠ 1</v>
      </c>
      <c r="AO72" s="30" t="str">
        <f t="shared" si="131"/>
        <v>წონების ჯამი ≠ 1</v>
      </c>
      <c r="AP72" s="30" t="str">
        <f t="shared" si="131"/>
        <v>წონების ჯამი ≠ 1</v>
      </c>
      <c r="AQ72" s="30" t="str">
        <f t="shared" si="131"/>
        <v>წონების ჯამი ≠ 1</v>
      </c>
      <c r="AR72" s="30" t="str">
        <f t="shared" si="131"/>
        <v>წონების ჯამი ≠ 1</v>
      </c>
      <c r="AS72" s="30" t="str">
        <f t="shared" si="131"/>
        <v>წონების ჯამი ≠ 1</v>
      </c>
      <c r="AT72" s="30" t="str">
        <f t="shared" si="131"/>
        <v>წონების ჯამი ≠ 1</v>
      </c>
      <c r="AU72" s="30" t="str">
        <f t="shared" si="131"/>
        <v>წონების ჯამი ≠ 1</v>
      </c>
      <c r="AV72" s="30" t="str">
        <f t="shared" si="131"/>
        <v>წონების ჯამი ≠ 1</v>
      </c>
      <c r="AW72" s="30" t="str">
        <f t="shared" si="131"/>
        <v>წონების ჯამი ≠ 1</v>
      </c>
      <c r="AX72" s="30" t="str">
        <f t="shared" si="131"/>
        <v>წონების ჯამი ≠ 1</v>
      </c>
      <c r="AY72" s="30" t="str">
        <f t="shared" si="131"/>
        <v>წონების ჯამი ≠ 1</v>
      </c>
      <c r="AZ72" s="30" t="str">
        <f t="shared" si="131"/>
        <v>წონების ჯამი ≠ 1</v>
      </c>
      <c r="BA72" s="30" t="str">
        <f t="shared" si="131"/>
        <v>წონების ჯამი ≠ 1</v>
      </c>
      <c r="BB72" s="30" t="str">
        <f t="shared" si="131"/>
        <v>წონების ჯამი ≠ 1</v>
      </c>
      <c r="BC72" s="30" t="str">
        <f t="shared" si="131"/>
        <v>წონების ჯამი ≠ 1</v>
      </c>
    </row>
    <row r="73" spans="1:55" ht="50.1" hidden="1" customHeight="1" x14ac:dyDescent="0.25">
      <c r="A73" s="94" t="s">
        <v>66</v>
      </c>
      <c r="B73" s="110"/>
      <c r="C73" s="72"/>
      <c r="D73" s="72"/>
      <c r="E73" s="31"/>
      <c r="F73" s="30" t="str">
        <f t="shared" ref="F73:AK73" si="132">IF(AND($E$20&gt;0,F20=""),"არასრული მონაცემები",F72)</f>
        <v>წონების ჯამი ≠ 1</v>
      </c>
      <c r="G73" s="30" t="str">
        <f t="shared" si="132"/>
        <v>წონების ჯამი ≠ 1</v>
      </c>
      <c r="H73" s="30" t="str">
        <f t="shared" si="132"/>
        <v>წონების ჯამი ≠ 1</v>
      </c>
      <c r="I73" s="30" t="str">
        <f t="shared" si="132"/>
        <v>წონების ჯამი ≠ 1</v>
      </c>
      <c r="J73" s="30" t="str">
        <f t="shared" si="132"/>
        <v>წონების ჯამი ≠ 1</v>
      </c>
      <c r="K73" s="30" t="str">
        <f t="shared" si="132"/>
        <v>წონების ჯამი ≠ 1</v>
      </c>
      <c r="L73" s="30" t="str">
        <f t="shared" si="132"/>
        <v>წონების ჯამი ≠ 1</v>
      </c>
      <c r="M73" s="30" t="str">
        <f t="shared" si="132"/>
        <v>წონების ჯამი ≠ 1</v>
      </c>
      <c r="N73" s="30" t="str">
        <f t="shared" si="132"/>
        <v>წონების ჯამი ≠ 1</v>
      </c>
      <c r="O73" s="30" t="str">
        <f t="shared" si="132"/>
        <v>წონების ჯამი ≠ 1</v>
      </c>
      <c r="P73" s="30" t="str">
        <f t="shared" si="132"/>
        <v>წონების ჯამი ≠ 1</v>
      </c>
      <c r="Q73" s="30" t="str">
        <f t="shared" si="132"/>
        <v>წონების ჯამი ≠ 1</v>
      </c>
      <c r="R73" s="30" t="str">
        <f t="shared" si="132"/>
        <v>წონების ჯამი ≠ 1</v>
      </c>
      <c r="S73" s="30" t="str">
        <f t="shared" si="132"/>
        <v>წონების ჯამი ≠ 1</v>
      </c>
      <c r="T73" s="30" t="str">
        <f t="shared" si="132"/>
        <v>წონების ჯამი ≠ 1</v>
      </c>
      <c r="U73" s="30" t="str">
        <f t="shared" si="132"/>
        <v>წონების ჯამი ≠ 1</v>
      </c>
      <c r="V73" s="30" t="str">
        <f t="shared" si="132"/>
        <v>წონების ჯამი ≠ 1</v>
      </c>
      <c r="W73" s="30" t="str">
        <f t="shared" si="132"/>
        <v>წონების ჯამი ≠ 1</v>
      </c>
      <c r="X73" s="30" t="str">
        <f t="shared" si="132"/>
        <v>წონების ჯამი ≠ 1</v>
      </c>
      <c r="Y73" s="30" t="str">
        <f t="shared" si="132"/>
        <v>წონების ჯამი ≠ 1</v>
      </c>
      <c r="Z73" s="30" t="str">
        <f t="shared" si="132"/>
        <v>წონების ჯამი ≠ 1</v>
      </c>
      <c r="AA73" s="30" t="str">
        <f t="shared" si="132"/>
        <v>წონების ჯამი ≠ 1</v>
      </c>
      <c r="AB73" s="30" t="str">
        <f t="shared" si="132"/>
        <v>წონების ჯამი ≠ 1</v>
      </c>
      <c r="AC73" s="30" t="str">
        <f t="shared" si="132"/>
        <v>წონების ჯამი ≠ 1</v>
      </c>
      <c r="AD73" s="30" t="str">
        <f t="shared" si="132"/>
        <v>წონების ჯამი ≠ 1</v>
      </c>
      <c r="AE73" s="30" t="str">
        <f t="shared" si="132"/>
        <v>წონების ჯამი ≠ 1</v>
      </c>
      <c r="AF73" s="30" t="str">
        <f t="shared" si="132"/>
        <v>წონების ჯამი ≠ 1</v>
      </c>
      <c r="AG73" s="30" t="str">
        <f t="shared" si="132"/>
        <v>წონების ჯამი ≠ 1</v>
      </c>
      <c r="AH73" s="30" t="str">
        <f t="shared" si="132"/>
        <v>წონების ჯამი ≠ 1</v>
      </c>
      <c r="AI73" s="30" t="str">
        <f t="shared" si="132"/>
        <v>წონების ჯამი ≠ 1</v>
      </c>
      <c r="AJ73" s="30" t="str">
        <f t="shared" si="132"/>
        <v>წონების ჯამი ≠ 1</v>
      </c>
      <c r="AK73" s="30" t="str">
        <f t="shared" si="132"/>
        <v>წონების ჯამი ≠ 1</v>
      </c>
      <c r="AL73" s="30" t="str">
        <f t="shared" ref="AL73:BC73" si="133">IF(AND($E$20&gt;0,AL20=""),"არასრული მონაცემები",AL72)</f>
        <v>წონების ჯამი ≠ 1</v>
      </c>
      <c r="AM73" s="30" t="str">
        <f t="shared" si="133"/>
        <v>წონების ჯამი ≠ 1</v>
      </c>
      <c r="AN73" s="30" t="str">
        <f t="shared" si="133"/>
        <v>წონების ჯამი ≠ 1</v>
      </c>
      <c r="AO73" s="30" t="str">
        <f t="shared" si="133"/>
        <v>წონების ჯამი ≠ 1</v>
      </c>
      <c r="AP73" s="30" t="str">
        <f t="shared" si="133"/>
        <v>წონების ჯამი ≠ 1</v>
      </c>
      <c r="AQ73" s="30" t="str">
        <f t="shared" si="133"/>
        <v>წონების ჯამი ≠ 1</v>
      </c>
      <c r="AR73" s="30" t="str">
        <f t="shared" si="133"/>
        <v>წონების ჯამი ≠ 1</v>
      </c>
      <c r="AS73" s="30" t="str">
        <f t="shared" si="133"/>
        <v>წონების ჯამი ≠ 1</v>
      </c>
      <c r="AT73" s="30" t="str">
        <f t="shared" si="133"/>
        <v>წონების ჯამი ≠ 1</v>
      </c>
      <c r="AU73" s="30" t="str">
        <f t="shared" si="133"/>
        <v>წონების ჯამი ≠ 1</v>
      </c>
      <c r="AV73" s="30" t="str">
        <f t="shared" si="133"/>
        <v>წონების ჯამი ≠ 1</v>
      </c>
      <c r="AW73" s="30" t="str">
        <f t="shared" si="133"/>
        <v>წონების ჯამი ≠ 1</v>
      </c>
      <c r="AX73" s="30" t="str">
        <f t="shared" si="133"/>
        <v>წონების ჯამი ≠ 1</v>
      </c>
      <c r="AY73" s="30" t="str">
        <f t="shared" si="133"/>
        <v>წონების ჯამი ≠ 1</v>
      </c>
      <c r="AZ73" s="30" t="str">
        <f t="shared" si="133"/>
        <v>წონების ჯამი ≠ 1</v>
      </c>
      <c r="BA73" s="30" t="str">
        <f t="shared" si="133"/>
        <v>წონების ჯამი ≠ 1</v>
      </c>
      <c r="BB73" s="30" t="str">
        <f t="shared" si="133"/>
        <v>წონების ჯამი ≠ 1</v>
      </c>
      <c r="BC73" s="30" t="str">
        <f t="shared" si="133"/>
        <v>წონების ჯამი ≠ 1</v>
      </c>
    </row>
    <row r="74" spans="1:55" ht="50.1" hidden="1" customHeight="1" x14ac:dyDescent="0.25">
      <c r="A74" s="94" t="s">
        <v>67</v>
      </c>
      <c r="B74" s="110"/>
      <c r="C74" s="72"/>
      <c r="D74" s="72"/>
      <c r="E74" s="31"/>
      <c r="F74" s="30" t="str">
        <f t="shared" ref="F74:AK74" si="134">IF(AND($E$4&gt;0,F4=""),"არასრული მონაცემები",F73)</f>
        <v>წონების ჯამი ≠ 1</v>
      </c>
      <c r="G74" s="30" t="str">
        <f t="shared" si="134"/>
        <v>წონების ჯამი ≠ 1</v>
      </c>
      <c r="H74" s="30" t="str">
        <f t="shared" si="134"/>
        <v>წონების ჯამი ≠ 1</v>
      </c>
      <c r="I74" s="30" t="str">
        <f t="shared" si="134"/>
        <v>წონების ჯამი ≠ 1</v>
      </c>
      <c r="J74" s="30" t="str">
        <f t="shared" si="134"/>
        <v>წონების ჯამი ≠ 1</v>
      </c>
      <c r="K74" s="30" t="str">
        <f t="shared" si="134"/>
        <v>წონების ჯამი ≠ 1</v>
      </c>
      <c r="L74" s="30" t="str">
        <f t="shared" si="134"/>
        <v>წონების ჯამი ≠ 1</v>
      </c>
      <c r="M74" s="30" t="str">
        <f t="shared" si="134"/>
        <v>წონების ჯამი ≠ 1</v>
      </c>
      <c r="N74" s="30" t="str">
        <f t="shared" si="134"/>
        <v>წონების ჯამი ≠ 1</v>
      </c>
      <c r="O74" s="30" t="str">
        <f t="shared" si="134"/>
        <v>წონების ჯამი ≠ 1</v>
      </c>
      <c r="P74" s="30" t="str">
        <f t="shared" si="134"/>
        <v>წონების ჯამი ≠ 1</v>
      </c>
      <c r="Q74" s="30" t="str">
        <f t="shared" si="134"/>
        <v>წონების ჯამი ≠ 1</v>
      </c>
      <c r="R74" s="30" t="str">
        <f t="shared" si="134"/>
        <v>წონების ჯამი ≠ 1</v>
      </c>
      <c r="S74" s="30" t="str">
        <f t="shared" si="134"/>
        <v>წონების ჯამი ≠ 1</v>
      </c>
      <c r="T74" s="30" t="str">
        <f t="shared" si="134"/>
        <v>წონების ჯამი ≠ 1</v>
      </c>
      <c r="U74" s="30" t="str">
        <f t="shared" si="134"/>
        <v>წონების ჯამი ≠ 1</v>
      </c>
      <c r="V74" s="30" t="str">
        <f t="shared" si="134"/>
        <v>წონების ჯამი ≠ 1</v>
      </c>
      <c r="W74" s="30" t="str">
        <f t="shared" si="134"/>
        <v>წონების ჯამი ≠ 1</v>
      </c>
      <c r="X74" s="30" t="str">
        <f t="shared" si="134"/>
        <v>წონების ჯამი ≠ 1</v>
      </c>
      <c r="Y74" s="30" t="str">
        <f t="shared" si="134"/>
        <v>წონების ჯამი ≠ 1</v>
      </c>
      <c r="Z74" s="30" t="str">
        <f t="shared" si="134"/>
        <v>წონების ჯამი ≠ 1</v>
      </c>
      <c r="AA74" s="30" t="str">
        <f t="shared" si="134"/>
        <v>წონების ჯამი ≠ 1</v>
      </c>
      <c r="AB74" s="30" t="str">
        <f t="shared" si="134"/>
        <v>წონების ჯამი ≠ 1</v>
      </c>
      <c r="AC74" s="30" t="str">
        <f t="shared" si="134"/>
        <v>წონების ჯამი ≠ 1</v>
      </c>
      <c r="AD74" s="30" t="str">
        <f t="shared" si="134"/>
        <v>წონების ჯამი ≠ 1</v>
      </c>
      <c r="AE74" s="30" t="str">
        <f t="shared" si="134"/>
        <v>წონების ჯამი ≠ 1</v>
      </c>
      <c r="AF74" s="30" t="str">
        <f t="shared" si="134"/>
        <v>წონების ჯამი ≠ 1</v>
      </c>
      <c r="AG74" s="30" t="str">
        <f t="shared" si="134"/>
        <v>წონების ჯამი ≠ 1</v>
      </c>
      <c r="AH74" s="30" t="str">
        <f t="shared" si="134"/>
        <v>წონების ჯამი ≠ 1</v>
      </c>
      <c r="AI74" s="30" t="str">
        <f t="shared" si="134"/>
        <v>წონების ჯამი ≠ 1</v>
      </c>
      <c r="AJ74" s="30" t="str">
        <f t="shared" si="134"/>
        <v>წონების ჯამი ≠ 1</v>
      </c>
      <c r="AK74" s="30" t="str">
        <f t="shared" si="134"/>
        <v>წონების ჯამი ≠ 1</v>
      </c>
      <c r="AL74" s="30" t="str">
        <f t="shared" ref="AL74:BC74" si="135">IF(AND($E$4&gt;0,AL4=""),"არასრული მონაცემები",AL73)</f>
        <v>წონების ჯამი ≠ 1</v>
      </c>
      <c r="AM74" s="30" t="str">
        <f t="shared" si="135"/>
        <v>წონების ჯამი ≠ 1</v>
      </c>
      <c r="AN74" s="30" t="str">
        <f t="shared" si="135"/>
        <v>წონების ჯამი ≠ 1</v>
      </c>
      <c r="AO74" s="30" t="str">
        <f t="shared" si="135"/>
        <v>წონების ჯამი ≠ 1</v>
      </c>
      <c r="AP74" s="30" t="str">
        <f t="shared" si="135"/>
        <v>წონების ჯამი ≠ 1</v>
      </c>
      <c r="AQ74" s="30" t="str">
        <f t="shared" si="135"/>
        <v>წონების ჯამი ≠ 1</v>
      </c>
      <c r="AR74" s="30" t="str">
        <f t="shared" si="135"/>
        <v>წონების ჯამი ≠ 1</v>
      </c>
      <c r="AS74" s="30" t="str">
        <f t="shared" si="135"/>
        <v>წონების ჯამი ≠ 1</v>
      </c>
      <c r="AT74" s="30" t="str">
        <f t="shared" si="135"/>
        <v>წონების ჯამი ≠ 1</v>
      </c>
      <c r="AU74" s="30" t="str">
        <f t="shared" si="135"/>
        <v>წონების ჯამი ≠ 1</v>
      </c>
      <c r="AV74" s="30" t="str">
        <f t="shared" si="135"/>
        <v>წონების ჯამი ≠ 1</v>
      </c>
      <c r="AW74" s="30" t="str">
        <f t="shared" si="135"/>
        <v>წონების ჯამი ≠ 1</v>
      </c>
      <c r="AX74" s="30" t="str">
        <f t="shared" si="135"/>
        <v>წონების ჯამი ≠ 1</v>
      </c>
      <c r="AY74" s="30" t="str">
        <f t="shared" si="135"/>
        <v>წონების ჯამი ≠ 1</v>
      </c>
      <c r="AZ74" s="30" t="str">
        <f t="shared" si="135"/>
        <v>წონების ჯამი ≠ 1</v>
      </c>
      <c r="BA74" s="30" t="str">
        <f t="shared" si="135"/>
        <v>წონების ჯამი ≠ 1</v>
      </c>
      <c r="BB74" s="30" t="str">
        <f t="shared" si="135"/>
        <v>წონების ჯამი ≠ 1</v>
      </c>
      <c r="BC74" s="30" t="str">
        <f t="shared" si="135"/>
        <v>წონების ჯამი ≠ 1</v>
      </c>
    </row>
    <row r="75" spans="1:55" ht="50.1" hidden="1" customHeight="1" x14ac:dyDescent="0.25">
      <c r="A75" s="94" t="s">
        <v>68</v>
      </c>
      <c r="B75" s="110"/>
      <c r="C75" s="72"/>
      <c r="D75" s="72"/>
      <c r="E75" s="31"/>
      <c r="F75" s="30" t="str">
        <f t="shared" ref="F75:AK75" si="136">IF(AND($E$8&gt;0,F8=""),"არასრული მონაცემები",F74)</f>
        <v>წონების ჯამი ≠ 1</v>
      </c>
      <c r="G75" s="30" t="str">
        <f t="shared" si="136"/>
        <v>წონების ჯამი ≠ 1</v>
      </c>
      <c r="H75" s="30" t="str">
        <f t="shared" si="136"/>
        <v>წონების ჯამი ≠ 1</v>
      </c>
      <c r="I75" s="30" t="str">
        <f t="shared" si="136"/>
        <v>წონების ჯამი ≠ 1</v>
      </c>
      <c r="J75" s="30" t="str">
        <f t="shared" si="136"/>
        <v>წონების ჯამი ≠ 1</v>
      </c>
      <c r="K75" s="30" t="str">
        <f t="shared" si="136"/>
        <v>წონების ჯამი ≠ 1</v>
      </c>
      <c r="L75" s="30" t="str">
        <f t="shared" si="136"/>
        <v>წონების ჯამი ≠ 1</v>
      </c>
      <c r="M75" s="30" t="str">
        <f t="shared" si="136"/>
        <v>წონების ჯამი ≠ 1</v>
      </c>
      <c r="N75" s="30" t="str">
        <f t="shared" si="136"/>
        <v>წონების ჯამი ≠ 1</v>
      </c>
      <c r="O75" s="30" t="str">
        <f t="shared" si="136"/>
        <v>წონების ჯამი ≠ 1</v>
      </c>
      <c r="P75" s="30" t="str">
        <f t="shared" si="136"/>
        <v>წონების ჯამი ≠ 1</v>
      </c>
      <c r="Q75" s="30" t="str">
        <f t="shared" si="136"/>
        <v>წონების ჯამი ≠ 1</v>
      </c>
      <c r="R75" s="30" t="str">
        <f t="shared" si="136"/>
        <v>წონების ჯამი ≠ 1</v>
      </c>
      <c r="S75" s="30" t="str">
        <f t="shared" si="136"/>
        <v>წონების ჯამი ≠ 1</v>
      </c>
      <c r="T75" s="30" t="str">
        <f t="shared" si="136"/>
        <v>წონების ჯამი ≠ 1</v>
      </c>
      <c r="U75" s="30" t="str">
        <f t="shared" si="136"/>
        <v>წონების ჯამი ≠ 1</v>
      </c>
      <c r="V75" s="30" t="str">
        <f t="shared" si="136"/>
        <v>წონების ჯამი ≠ 1</v>
      </c>
      <c r="W75" s="30" t="str">
        <f t="shared" si="136"/>
        <v>წონების ჯამი ≠ 1</v>
      </c>
      <c r="X75" s="30" t="str">
        <f t="shared" si="136"/>
        <v>წონების ჯამი ≠ 1</v>
      </c>
      <c r="Y75" s="30" t="str">
        <f t="shared" si="136"/>
        <v>წონების ჯამი ≠ 1</v>
      </c>
      <c r="Z75" s="30" t="str">
        <f t="shared" si="136"/>
        <v>წონების ჯამი ≠ 1</v>
      </c>
      <c r="AA75" s="30" t="str">
        <f t="shared" si="136"/>
        <v>წონების ჯამი ≠ 1</v>
      </c>
      <c r="AB75" s="30" t="str">
        <f t="shared" si="136"/>
        <v>წონების ჯამი ≠ 1</v>
      </c>
      <c r="AC75" s="30" t="str">
        <f t="shared" si="136"/>
        <v>წონების ჯამი ≠ 1</v>
      </c>
      <c r="AD75" s="30" t="str">
        <f t="shared" si="136"/>
        <v>წონების ჯამი ≠ 1</v>
      </c>
      <c r="AE75" s="30" t="str">
        <f t="shared" si="136"/>
        <v>წონების ჯამი ≠ 1</v>
      </c>
      <c r="AF75" s="30" t="str">
        <f t="shared" si="136"/>
        <v>წონების ჯამი ≠ 1</v>
      </c>
      <c r="AG75" s="30" t="str">
        <f t="shared" si="136"/>
        <v>წონების ჯამი ≠ 1</v>
      </c>
      <c r="AH75" s="30" t="str">
        <f t="shared" si="136"/>
        <v>წონების ჯამი ≠ 1</v>
      </c>
      <c r="AI75" s="30" t="str">
        <f t="shared" si="136"/>
        <v>წონების ჯამი ≠ 1</v>
      </c>
      <c r="AJ75" s="30" t="str">
        <f t="shared" si="136"/>
        <v>წონების ჯამი ≠ 1</v>
      </c>
      <c r="AK75" s="30" t="str">
        <f t="shared" si="136"/>
        <v>წონების ჯამი ≠ 1</v>
      </c>
      <c r="AL75" s="30" t="str">
        <f t="shared" ref="AL75:BC75" si="137">IF(AND($E$8&gt;0,AL8=""),"არასრული მონაცემები",AL74)</f>
        <v>წონების ჯამი ≠ 1</v>
      </c>
      <c r="AM75" s="30" t="str">
        <f t="shared" si="137"/>
        <v>წონების ჯამი ≠ 1</v>
      </c>
      <c r="AN75" s="30" t="str">
        <f t="shared" si="137"/>
        <v>წონების ჯამი ≠ 1</v>
      </c>
      <c r="AO75" s="30" t="str">
        <f t="shared" si="137"/>
        <v>წონების ჯამი ≠ 1</v>
      </c>
      <c r="AP75" s="30" t="str">
        <f t="shared" si="137"/>
        <v>წონების ჯამი ≠ 1</v>
      </c>
      <c r="AQ75" s="30" t="str">
        <f t="shared" si="137"/>
        <v>წონების ჯამი ≠ 1</v>
      </c>
      <c r="AR75" s="30" t="str">
        <f t="shared" si="137"/>
        <v>წონების ჯამი ≠ 1</v>
      </c>
      <c r="AS75" s="30" t="str">
        <f t="shared" si="137"/>
        <v>წონების ჯამი ≠ 1</v>
      </c>
      <c r="AT75" s="30" t="str">
        <f t="shared" si="137"/>
        <v>წონების ჯამი ≠ 1</v>
      </c>
      <c r="AU75" s="30" t="str">
        <f t="shared" si="137"/>
        <v>წონების ჯამი ≠ 1</v>
      </c>
      <c r="AV75" s="30" t="str">
        <f t="shared" si="137"/>
        <v>წონების ჯამი ≠ 1</v>
      </c>
      <c r="AW75" s="30" t="str">
        <f t="shared" si="137"/>
        <v>წონების ჯამი ≠ 1</v>
      </c>
      <c r="AX75" s="30" t="str">
        <f t="shared" si="137"/>
        <v>წონების ჯამი ≠ 1</v>
      </c>
      <c r="AY75" s="30" t="str">
        <f t="shared" si="137"/>
        <v>წონების ჯამი ≠ 1</v>
      </c>
      <c r="AZ75" s="30" t="str">
        <f t="shared" si="137"/>
        <v>წონების ჯამი ≠ 1</v>
      </c>
      <c r="BA75" s="30" t="str">
        <f t="shared" si="137"/>
        <v>წონების ჯამი ≠ 1</v>
      </c>
      <c r="BB75" s="30" t="str">
        <f t="shared" si="137"/>
        <v>წონების ჯამი ≠ 1</v>
      </c>
      <c r="BC75" s="30" t="str">
        <f t="shared" si="137"/>
        <v>წონების ჯამი ≠ 1</v>
      </c>
    </row>
    <row r="76" spans="1:55" ht="50.1" hidden="1" customHeight="1" x14ac:dyDescent="0.25">
      <c r="A76" s="94" t="s">
        <v>69</v>
      </c>
      <c r="B76" s="110"/>
      <c r="C76" s="72"/>
      <c r="D76" s="72"/>
      <c r="E76" s="31"/>
      <c r="F76" s="30" t="str">
        <f t="shared" ref="F76:AK76" si="138">IF(AND($E$12&gt;0,F12=""),"არასრული მონაცემები",F75)</f>
        <v>წონების ჯამი ≠ 1</v>
      </c>
      <c r="G76" s="30" t="str">
        <f t="shared" si="138"/>
        <v>წონების ჯამი ≠ 1</v>
      </c>
      <c r="H76" s="30" t="str">
        <f t="shared" si="138"/>
        <v>წონების ჯამი ≠ 1</v>
      </c>
      <c r="I76" s="30" t="str">
        <f t="shared" si="138"/>
        <v>წონების ჯამი ≠ 1</v>
      </c>
      <c r="J76" s="30" t="str">
        <f t="shared" si="138"/>
        <v>წონების ჯამი ≠ 1</v>
      </c>
      <c r="K76" s="30" t="str">
        <f t="shared" si="138"/>
        <v>წონების ჯამი ≠ 1</v>
      </c>
      <c r="L76" s="30" t="str">
        <f t="shared" si="138"/>
        <v>წონების ჯამი ≠ 1</v>
      </c>
      <c r="M76" s="30" t="str">
        <f t="shared" si="138"/>
        <v>წონების ჯამი ≠ 1</v>
      </c>
      <c r="N76" s="30" t="str">
        <f t="shared" si="138"/>
        <v>წონების ჯამი ≠ 1</v>
      </c>
      <c r="O76" s="30" t="str">
        <f t="shared" si="138"/>
        <v>წონების ჯამი ≠ 1</v>
      </c>
      <c r="P76" s="30" t="str">
        <f t="shared" si="138"/>
        <v>წონების ჯამი ≠ 1</v>
      </c>
      <c r="Q76" s="30" t="str">
        <f t="shared" si="138"/>
        <v>წონების ჯამი ≠ 1</v>
      </c>
      <c r="R76" s="30" t="str">
        <f t="shared" si="138"/>
        <v>წონების ჯამი ≠ 1</v>
      </c>
      <c r="S76" s="30" t="str">
        <f t="shared" si="138"/>
        <v>წონების ჯამი ≠ 1</v>
      </c>
      <c r="T76" s="30" t="str">
        <f t="shared" si="138"/>
        <v>წონების ჯამი ≠ 1</v>
      </c>
      <c r="U76" s="30" t="str">
        <f t="shared" si="138"/>
        <v>წონების ჯამი ≠ 1</v>
      </c>
      <c r="V76" s="30" t="str">
        <f t="shared" si="138"/>
        <v>წონების ჯამი ≠ 1</v>
      </c>
      <c r="W76" s="30" t="str">
        <f t="shared" si="138"/>
        <v>წონების ჯამი ≠ 1</v>
      </c>
      <c r="X76" s="30" t="str">
        <f t="shared" si="138"/>
        <v>წონების ჯამი ≠ 1</v>
      </c>
      <c r="Y76" s="30" t="str">
        <f t="shared" si="138"/>
        <v>წონების ჯამი ≠ 1</v>
      </c>
      <c r="Z76" s="30" t="str">
        <f t="shared" si="138"/>
        <v>წონების ჯამი ≠ 1</v>
      </c>
      <c r="AA76" s="30" t="str">
        <f t="shared" si="138"/>
        <v>წონების ჯამი ≠ 1</v>
      </c>
      <c r="AB76" s="30" t="str">
        <f t="shared" si="138"/>
        <v>წონების ჯამი ≠ 1</v>
      </c>
      <c r="AC76" s="30" t="str">
        <f t="shared" si="138"/>
        <v>წონების ჯამი ≠ 1</v>
      </c>
      <c r="AD76" s="30" t="str">
        <f t="shared" si="138"/>
        <v>წონების ჯამი ≠ 1</v>
      </c>
      <c r="AE76" s="30" t="str">
        <f t="shared" si="138"/>
        <v>წონების ჯამი ≠ 1</v>
      </c>
      <c r="AF76" s="30" t="str">
        <f t="shared" si="138"/>
        <v>წონების ჯამი ≠ 1</v>
      </c>
      <c r="AG76" s="30" t="str">
        <f t="shared" si="138"/>
        <v>წონების ჯამი ≠ 1</v>
      </c>
      <c r="AH76" s="30" t="str">
        <f t="shared" si="138"/>
        <v>წონების ჯამი ≠ 1</v>
      </c>
      <c r="AI76" s="30" t="str">
        <f t="shared" si="138"/>
        <v>წონების ჯამი ≠ 1</v>
      </c>
      <c r="AJ76" s="30" t="str">
        <f t="shared" si="138"/>
        <v>წონების ჯამი ≠ 1</v>
      </c>
      <c r="AK76" s="30" t="str">
        <f t="shared" si="138"/>
        <v>წონების ჯამი ≠ 1</v>
      </c>
      <c r="AL76" s="30" t="str">
        <f t="shared" ref="AL76:BC76" si="139">IF(AND($E$12&gt;0,AL12=""),"არასრული მონაცემები",AL75)</f>
        <v>წონების ჯამი ≠ 1</v>
      </c>
      <c r="AM76" s="30" t="str">
        <f t="shared" si="139"/>
        <v>წონების ჯამი ≠ 1</v>
      </c>
      <c r="AN76" s="30" t="str">
        <f t="shared" si="139"/>
        <v>წონების ჯამი ≠ 1</v>
      </c>
      <c r="AO76" s="30" t="str">
        <f t="shared" si="139"/>
        <v>წონების ჯამი ≠ 1</v>
      </c>
      <c r="AP76" s="30" t="str">
        <f t="shared" si="139"/>
        <v>წონების ჯამი ≠ 1</v>
      </c>
      <c r="AQ76" s="30" t="str">
        <f t="shared" si="139"/>
        <v>წონების ჯამი ≠ 1</v>
      </c>
      <c r="AR76" s="30" t="str">
        <f t="shared" si="139"/>
        <v>წონების ჯამი ≠ 1</v>
      </c>
      <c r="AS76" s="30" t="str">
        <f t="shared" si="139"/>
        <v>წონების ჯამი ≠ 1</v>
      </c>
      <c r="AT76" s="30" t="str">
        <f t="shared" si="139"/>
        <v>წონების ჯამი ≠ 1</v>
      </c>
      <c r="AU76" s="30" t="str">
        <f t="shared" si="139"/>
        <v>წონების ჯამი ≠ 1</v>
      </c>
      <c r="AV76" s="30" t="str">
        <f t="shared" si="139"/>
        <v>წონების ჯამი ≠ 1</v>
      </c>
      <c r="AW76" s="30" t="str">
        <f t="shared" si="139"/>
        <v>წონების ჯამი ≠ 1</v>
      </c>
      <c r="AX76" s="30" t="str">
        <f t="shared" si="139"/>
        <v>წონების ჯამი ≠ 1</v>
      </c>
      <c r="AY76" s="30" t="str">
        <f t="shared" si="139"/>
        <v>წონების ჯამი ≠ 1</v>
      </c>
      <c r="AZ76" s="30" t="str">
        <f t="shared" si="139"/>
        <v>წონების ჯამი ≠ 1</v>
      </c>
      <c r="BA76" s="30" t="str">
        <f t="shared" si="139"/>
        <v>წონების ჯამი ≠ 1</v>
      </c>
      <c r="BB76" s="30" t="str">
        <f t="shared" si="139"/>
        <v>წონების ჯამი ≠ 1</v>
      </c>
      <c r="BC76" s="30" t="str">
        <f t="shared" si="139"/>
        <v>წონების ჯამი ≠ 1</v>
      </c>
    </row>
    <row r="77" spans="1:55" ht="50.1" hidden="1" customHeight="1" x14ac:dyDescent="0.25">
      <c r="A77" s="94" t="s">
        <v>70</v>
      </c>
      <c r="B77" s="110"/>
      <c r="C77" s="72"/>
      <c r="D77" s="72"/>
      <c r="E77" s="31"/>
      <c r="F77" s="30" t="str">
        <f t="shared" ref="F77:AK77" si="140">IF(AND($E$16&gt;0,F16=""),"არასრული მონაცემები",F76)</f>
        <v>წონების ჯამი ≠ 1</v>
      </c>
      <c r="G77" s="30" t="str">
        <f t="shared" si="140"/>
        <v>წონების ჯამი ≠ 1</v>
      </c>
      <c r="H77" s="30" t="str">
        <f t="shared" si="140"/>
        <v>წონების ჯამი ≠ 1</v>
      </c>
      <c r="I77" s="30" t="str">
        <f t="shared" si="140"/>
        <v>წონების ჯამი ≠ 1</v>
      </c>
      <c r="J77" s="30" t="str">
        <f t="shared" si="140"/>
        <v>წონების ჯამი ≠ 1</v>
      </c>
      <c r="K77" s="30" t="str">
        <f t="shared" si="140"/>
        <v>წონების ჯამი ≠ 1</v>
      </c>
      <c r="L77" s="30" t="str">
        <f t="shared" si="140"/>
        <v>წონების ჯამი ≠ 1</v>
      </c>
      <c r="M77" s="30" t="str">
        <f t="shared" si="140"/>
        <v>წონების ჯამი ≠ 1</v>
      </c>
      <c r="N77" s="30" t="str">
        <f t="shared" si="140"/>
        <v>წონების ჯამი ≠ 1</v>
      </c>
      <c r="O77" s="30" t="str">
        <f t="shared" si="140"/>
        <v>წონების ჯამი ≠ 1</v>
      </c>
      <c r="P77" s="30" t="str">
        <f t="shared" si="140"/>
        <v>წონების ჯამი ≠ 1</v>
      </c>
      <c r="Q77" s="30" t="str">
        <f t="shared" si="140"/>
        <v>წონების ჯამი ≠ 1</v>
      </c>
      <c r="R77" s="30" t="str">
        <f t="shared" si="140"/>
        <v>წონების ჯამი ≠ 1</v>
      </c>
      <c r="S77" s="30" t="str">
        <f t="shared" si="140"/>
        <v>წონების ჯამი ≠ 1</v>
      </c>
      <c r="T77" s="30" t="str">
        <f t="shared" si="140"/>
        <v>წონების ჯამი ≠ 1</v>
      </c>
      <c r="U77" s="30" t="str">
        <f t="shared" si="140"/>
        <v>წონების ჯამი ≠ 1</v>
      </c>
      <c r="V77" s="30" t="str">
        <f t="shared" si="140"/>
        <v>წონების ჯამი ≠ 1</v>
      </c>
      <c r="W77" s="30" t="str">
        <f t="shared" si="140"/>
        <v>წონების ჯამი ≠ 1</v>
      </c>
      <c r="X77" s="30" t="str">
        <f t="shared" si="140"/>
        <v>წონების ჯამი ≠ 1</v>
      </c>
      <c r="Y77" s="30" t="str">
        <f t="shared" si="140"/>
        <v>წონების ჯამი ≠ 1</v>
      </c>
      <c r="Z77" s="30" t="str">
        <f t="shared" si="140"/>
        <v>წონების ჯამი ≠ 1</v>
      </c>
      <c r="AA77" s="30" t="str">
        <f t="shared" si="140"/>
        <v>წონების ჯამი ≠ 1</v>
      </c>
      <c r="AB77" s="30" t="str">
        <f t="shared" si="140"/>
        <v>წონების ჯამი ≠ 1</v>
      </c>
      <c r="AC77" s="30" t="str">
        <f t="shared" si="140"/>
        <v>წონების ჯამი ≠ 1</v>
      </c>
      <c r="AD77" s="30" t="str">
        <f t="shared" si="140"/>
        <v>წონების ჯამი ≠ 1</v>
      </c>
      <c r="AE77" s="30" t="str">
        <f t="shared" si="140"/>
        <v>წონების ჯამი ≠ 1</v>
      </c>
      <c r="AF77" s="30" t="str">
        <f t="shared" si="140"/>
        <v>წონების ჯამი ≠ 1</v>
      </c>
      <c r="AG77" s="30" t="str">
        <f t="shared" si="140"/>
        <v>წონების ჯამი ≠ 1</v>
      </c>
      <c r="AH77" s="30" t="str">
        <f t="shared" si="140"/>
        <v>წონების ჯამი ≠ 1</v>
      </c>
      <c r="AI77" s="30" t="str">
        <f t="shared" si="140"/>
        <v>წონების ჯამი ≠ 1</v>
      </c>
      <c r="AJ77" s="30" t="str">
        <f t="shared" si="140"/>
        <v>წონების ჯამი ≠ 1</v>
      </c>
      <c r="AK77" s="30" t="str">
        <f t="shared" si="140"/>
        <v>წონების ჯამი ≠ 1</v>
      </c>
      <c r="AL77" s="30" t="str">
        <f t="shared" ref="AL77:BC77" si="141">IF(AND($E$16&gt;0,AL16=""),"არასრული მონაცემები",AL76)</f>
        <v>წონების ჯამი ≠ 1</v>
      </c>
      <c r="AM77" s="30" t="str">
        <f t="shared" si="141"/>
        <v>წონების ჯამი ≠ 1</v>
      </c>
      <c r="AN77" s="30" t="str">
        <f t="shared" si="141"/>
        <v>წონების ჯამი ≠ 1</v>
      </c>
      <c r="AO77" s="30" t="str">
        <f t="shared" si="141"/>
        <v>წონების ჯამი ≠ 1</v>
      </c>
      <c r="AP77" s="30" t="str">
        <f t="shared" si="141"/>
        <v>წონების ჯამი ≠ 1</v>
      </c>
      <c r="AQ77" s="30" t="str">
        <f t="shared" si="141"/>
        <v>წონების ჯამი ≠ 1</v>
      </c>
      <c r="AR77" s="30" t="str">
        <f t="shared" si="141"/>
        <v>წონების ჯამი ≠ 1</v>
      </c>
      <c r="AS77" s="30" t="str">
        <f t="shared" si="141"/>
        <v>წონების ჯამი ≠ 1</v>
      </c>
      <c r="AT77" s="30" t="str">
        <f t="shared" si="141"/>
        <v>წონების ჯამი ≠ 1</v>
      </c>
      <c r="AU77" s="30" t="str">
        <f t="shared" si="141"/>
        <v>წონების ჯამი ≠ 1</v>
      </c>
      <c r="AV77" s="30" t="str">
        <f t="shared" si="141"/>
        <v>წონების ჯამი ≠ 1</v>
      </c>
      <c r="AW77" s="30" t="str">
        <f t="shared" si="141"/>
        <v>წონების ჯამი ≠ 1</v>
      </c>
      <c r="AX77" s="30" t="str">
        <f t="shared" si="141"/>
        <v>წონების ჯამი ≠ 1</v>
      </c>
      <c r="AY77" s="30" t="str">
        <f t="shared" si="141"/>
        <v>წონების ჯამი ≠ 1</v>
      </c>
      <c r="AZ77" s="30" t="str">
        <f t="shared" si="141"/>
        <v>წონების ჯამი ≠ 1</v>
      </c>
      <c r="BA77" s="30" t="str">
        <f t="shared" si="141"/>
        <v>წონების ჯამი ≠ 1</v>
      </c>
      <c r="BB77" s="30" t="str">
        <f t="shared" si="141"/>
        <v>წონების ჯამი ≠ 1</v>
      </c>
      <c r="BC77" s="30" t="str">
        <f t="shared" si="141"/>
        <v>წონების ჯამი ≠ 1</v>
      </c>
    </row>
    <row r="78" spans="1:55" ht="50.1" hidden="1" customHeight="1" x14ac:dyDescent="0.25">
      <c r="A78" s="94" t="s">
        <v>72</v>
      </c>
      <c r="B78" s="110"/>
      <c r="C78" s="72"/>
      <c r="D78" s="72"/>
      <c r="E78" s="31"/>
      <c r="F78" s="30" t="str">
        <f t="shared" ref="F78:AK78" si="142">IF(AND($E$20&gt;0,F20=""),"არასრული მონაცემები",F77)</f>
        <v>წონების ჯამი ≠ 1</v>
      </c>
      <c r="G78" s="30" t="str">
        <f t="shared" si="142"/>
        <v>წონების ჯამი ≠ 1</v>
      </c>
      <c r="H78" s="30" t="str">
        <f t="shared" si="142"/>
        <v>წონების ჯამი ≠ 1</v>
      </c>
      <c r="I78" s="30" t="str">
        <f t="shared" si="142"/>
        <v>წონების ჯამი ≠ 1</v>
      </c>
      <c r="J78" s="30" t="str">
        <f t="shared" si="142"/>
        <v>წონების ჯამი ≠ 1</v>
      </c>
      <c r="K78" s="30" t="str">
        <f t="shared" si="142"/>
        <v>წონების ჯამი ≠ 1</v>
      </c>
      <c r="L78" s="30" t="str">
        <f t="shared" si="142"/>
        <v>წონების ჯამი ≠ 1</v>
      </c>
      <c r="M78" s="30" t="str">
        <f t="shared" si="142"/>
        <v>წონების ჯამი ≠ 1</v>
      </c>
      <c r="N78" s="30" t="str">
        <f t="shared" si="142"/>
        <v>წონების ჯამი ≠ 1</v>
      </c>
      <c r="O78" s="30" t="str">
        <f t="shared" si="142"/>
        <v>წონების ჯამი ≠ 1</v>
      </c>
      <c r="P78" s="30" t="str">
        <f t="shared" si="142"/>
        <v>წონების ჯამი ≠ 1</v>
      </c>
      <c r="Q78" s="30" t="str">
        <f t="shared" si="142"/>
        <v>წონების ჯამი ≠ 1</v>
      </c>
      <c r="R78" s="30" t="str">
        <f t="shared" si="142"/>
        <v>წონების ჯამი ≠ 1</v>
      </c>
      <c r="S78" s="30" t="str">
        <f t="shared" si="142"/>
        <v>წონების ჯამი ≠ 1</v>
      </c>
      <c r="T78" s="30" t="str">
        <f t="shared" si="142"/>
        <v>წონების ჯამი ≠ 1</v>
      </c>
      <c r="U78" s="30" t="str">
        <f t="shared" si="142"/>
        <v>წონების ჯამი ≠ 1</v>
      </c>
      <c r="V78" s="30" t="str">
        <f t="shared" si="142"/>
        <v>წონების ჯამი ≠ 1</v>
      </c>
      <c r="W78" s="30" t="str">
        <f t="shared" si="142"/>
        <v>წონების ჯამი ≠ 1</v>
      </c>
      <c r="X78" s="30" t="str">
        <f t="shared" si="142"/>
        <v>წონების ჯამი ≠ 1</v>
      </c>
      <c r="Y78" s="30" t="str">
        <f t="shared" si="142"/>
        <v>წონების ჯამი ≠ 1</v>
      </c>
      <c r="Z78" s="30" t="str">
        <f t="shared" si="142"/>
        <v>წონების ჯამი ≠ 1</v>
      </c>
      <c r="AA78" s="30" t="str">
        <f t="shared" si="142"/>
        <v>წონების ჯამი ≠ 1</v>
      </c>
      <c r="AB78" s="30" t="str">
        <f t="shared" si="142"/>
        <v>წონების ჯამი ≠ 1</v>
      </c>
      <c r="AC78" s="30" t="str">
        <f t="shared" si="142"/>
        <v>წონების ჯამი ≠ 1</v>
      </c>
      <c r="AD78" s="30" t="str">
        <f t="shared" si="142"/>
        <v>წონების ჯამი ≠ 1</v>
      </c>
      <c r="AE78" s="30" t="str">
        <f t="shared" si="142"/>
        <v>წონების ჯამი ≠ 1</v>
      </c>
      <c r="AF78" s="30" t="str">
        <f t="shared" si="142"/>
        <v>წონების ჯამი ≠ 1</v>
      </c>
      <c r="AG78" s="30" t="str">
        <f t="shared" si="142"/>
        <v>წონების ჯამი ≠ 1</v>
      </c>
      <c r="AH78" s="30" t="str">
        <f t="shared" si="142"/>
        <v>წონების ჯამი ≠ 1</v>
      </c>
      <c r="AI78" s="30" t="str">
        <f t="shared" si="142"/>
        <v>წონების ჯამი ≠ 1</v>
      </c>
      <c r="AJ78" s="30" t="str">
        <f t="shared" si="142"/>
        <v>წონების ჯამი ≠ 1</v>
      </c>
      <c r="AK78" s="30" t="str">
        <f t="shared" si="142"/>
        <v>წონების ჯამი ≠ 1</v>
      </c>
      <c r="AL78" s="30" t="str">
        <f t="shared" ref="AL78:BC78" si="143">IF(AND($E$20&gt;0,AL20=""),"არასრული მონაცემები",AL77)</f>
        <v>წონების ჯამი ≠ 1</v>
      </c>
      <c r="AM78" s="30" t="str">
        <f t="shared" si="143"/>
        <v>წონების ჯამი ≠ 1</v>
      </c>
      <c r="AN78" s="30" t="str">
        <f t="shared" si="143"/>
        <v>წონების ჯამი ≠ 1</v>
      </c>
      <c r="AO78" s="30" t="str">
        <f t="shared" si="143"/>
        <v>წონების ჯამი ≠ 1</v>
      </c>
      <c r="AP78" s="30" t="str">
        <f t="shared" si="143"/>
        <v>წონების ჯამი ≠ 1</v>
      </c>
      <c r="AQ78" s="30" t="str">
        <f t="shared" si="143"/>
        <v>წონების ჯამი ≠ 1</v>
      </c>
      <c r="AR78" s="30" t="str">
        <f t="shared" si="143"/>
        <v>წონების ჯამი ≠ 1</v>
      </c>
      <c r="AS78" s="30" t="str">
        <f t="shared" si="143"/>
        <v>წონების ჯამი ≠ 1</v>
      </c>
      <c r="AT78" s="30" t="str">
        <f t="shared" si="143"/>
        <v>წონების ჯამი ≠ 1</v>
      </c>
      <c r="AU78" s="30" t="str">
        <f t="shared" si="143"/>
        <v>წონების ჯამი ≠ 1</v>
      </c>
      <c r="AV78" s="30" t="str">
        <f t="shared" si="143"/>
        <v>წონების ჯამი ≠ 1</v>
      </c>
      <c r="AW78" s="30" t="str">
        <f t="shared" si="143"/>
        <v>წონების ჯამი ≠ 1</v>
      </c>
      <c r="AX78" s="30" t="str">
        <f t="shared" si="143"/>
        <v>წონების ჯამი ≠ 1</v>
      </c>
      <c r="AY78" s="30" t="str">
        <f t="shared" si="143"/>
        <v>წონების ჯამი ≠ 1</v>
      </c>
      <c r="AZ78" s="30" t="str">
        <f t="shared" si="143"/>
        <v>წონების ჯამი ≠ 1</v>
      </c>
      <c r="BA78" s="30" t="str">
        <f t="shared" si="143"/>
        <v>წონების ჯამი ≠ 1</v>
      </c>
      <c r="BB78" s="30" t="str">
        <f t="shared" si="143"/>
        <v>წონების ჯამი ≠ 1</v>
      </c>
      <c r="BC78" s="30" t="str">
        <f t="shared" si="143"/>
        <v>წონების ჯამი ≠ 1</v>
      </c>
    </row>
    <row r="79" spans="1:55" ht="19.5" hidden="1" customHeight="1" x14ac:dyDescent="0.25">
      <c r="A79" s="94" t="s">
        <v>73</v>
      </c>
      <c r="B79" s="95"/>
      <c r="C79" s="75"/>
      <c r="D79" s="75"/>
      <c r="E79" s="32"/>
      <c r="F79" s="30" t="str">
        <f>IF(ISTEXT(F78),F78,10*F78/MAX($F78:$BC78))</f>
        <v>წონების ჯამი ≠ 1</v>
      </c>
      <c r="G79" s="30" t="str">
        <f t="shared" ref="G79:BC79" si="144">IF(ISTEXT(G78),G78,10*G78/MAX($F78:$BC78))</f>
        <v>წონების ჯამი ≠ 1</v>
      </c>
      <c r="H79" s="30" t="str">
        <f t="shared" si="144"/>
        <v>წონების ჯამი ≠ 1</v>
      </c>
      <c r="I79" s="30" t="str">
        <f t="shared" si="144"/>
        <v>წონების ჯამი ≠ 1</v>
      </c>
      <c r="J79" s="30" t="str">
        <f t="shared" si="144"/>
        <v>წონების ჯამი ≠ 1</v>
      </c>
      <c r="K79" s="30" t="str">
        <f t="shared" si="144"/>
        <v>წონების ჯამი ≠ 1</v>
      </c>
      <c r="L79" s="30" t="str">
        <f t="shared" si="144"/>
        <v>წონების ჯამი ≠ 1</v>
      </c>
      <c r="M79" s="30" t="str">
        <f t="shared" si="144"/>
        <v>წონების ჯამი ≠ 1</v>
      </c>
      <c r="N79" s="30" t="str">
        <f t="shared" si="144"/>
        <v>წონების ჯამი ≠ 1</v>
      </c>
      <c r="O79" s="30" t="str">
        <f t="shared" si="144"/>
        <v>წონების ჯამი ≠ 1</v>
      </c>
      <c r="P79" s="30" t="str">
        <f t="shared" si="144"/>
        <v>წონების ჯამი ≠ 1</v>
      </c>
      <c r="Q79" s="30" t="str">
        <f t="shared" si="144"/>
        <v>წონების ჯამი ≠ 1</v>
      </c>
      <c r="R79" s="30" t="str">
        <f t="shared" si="144"/>
        <v>წონების ჯამი ≠ 1</v>
      </c>
      <c r="S79" s="30" t="str">
        <f t="shared" si="144"/>
        <v>წონების ჯამი ≠ 1</v>
      </c>
      <c r="T79" s="30" t="str">
        <f t="shared" si="144"/>
        <v>წონების ჯამი ≠ 1</v>
      </c>
      <c r="U79" s="30" t="str">
        <f t="shared" si="144"/>
        <v>წონების ჯამი ≠ 1</v>
      </c>
      <c r="V79" s="30" t="str">
        <f t="shared" si="144"/>
        <v>წონების ჯამი ≠ 1</v>
      </c>
      <c r="W79" s="30" t="str">
        <f t="shared" si="144"/>
        <v>წონების ჯამი ≠ 1</v>
      </c>
      <c r="X79" s="30" t="str">
        <f t="shared" si="144"/>
        <v>წონების ჯამი ≠ 1</v>
      </c>
      <c r="Y79" s="30" t="str">
        <f t="shared" si="144"/>
        <v>წონების ჯამი ≠ 1</v>
      </c>
      <c r="Z79" s="30" t="str">
        <f t="shared" si="144"/>
        <v>წონების ჯამი ≠ 1</v>
      </c>
      <c r="AA79" s="30" t="str">
        <f t="shared" si="144"/>
        <v>წონების ჯამი ≠ 1</v>
      </c>
      <c r="AB79" s="30" t="str">
        <f t="shared" si="144"/>
        <v>წონების ჯამი ≠ 1</v>
      </c>
      <c r="AC79" s="30" t="str">
        <f t="shared" si="144"/>
        <v>წონების ჯამი ≠ 1</v>
      </c>
      <c r="AD79" s="30" t="str">
        <f t="shared" si="144"/>
        <v>წონების ჯამი ≠ 1</v>
      </c>
      <c r="AE79" s="30" t="str">
        <f t="shared" si="144"/>
        <v>წონების ჯამი ≠ 1</v>
      </c>
      <c r="AF79" s="30" t="str">
        <f t="shared" si="144"/>
        <v>წონების ჯამი ≠ 1</v>
      </c>
      <c r="AG79" s="30" t="str">
        <f t="shared" si="144"/>
        <v>წონების ჯამი ≠ 1</v>
      </c>
      <c r="AH79" s="30" t="str">
        <f t="shared" si="144"/>
        <v>წონების ჯამი ≠ 1</v>
      </c>
      <c r="AI79" s="30" t="str">
        <f t="shared" si="144"/>
        <v>წონების ჯამი ≠ 1</v>
      </c>
      <c r="AJ79" s="30" t="str">
        <f t="shared" si="144"/>
        <v>წონების ჯამი ≠ 1</v>
      </c>
      <c r="AK79" s="30" t="str">
        <f t="shared" si="144"/>
        <v>წონების ჯამი ≠ 1</v>
      </c>
      <c r="AL79" s="30" t="str">
        <f t="shared" si="144"/>
        <v>წონების ჯამი ≠ 1</v>
      </c>
      <c r="AM79" s="30" t="str">
        <f t="shared" si="144"/>
        <v>წონების ჯამი ≠ 1</v>
      </c>
      <c r="AN79" s="30" t="str">
        <f t="shared" si="144"/>
        <v>წონების ჯამი ≠ 1</v>
      </c>
      <c r="AO79" s="30" t="str">
        <f t="shared" si="144"/>
        <v>წონების ჯამი ≠ 1</v>
      </c>
      <c r="AP79" s="30" t="str">
        <f t="shared" si="144"/>
        <v>წონების ჯამი ≠ 1</v>
      </c>
      <c r="AQ79" s="30" t="str">
        <f t="shared" si="144"/>
        <v>წონების ჯამი ≠ 1</v>
      </c>
      <c r="AR79" s="30" t="str">
        <f t="shared" si="144"/>
        <v>წონების ჯამი ≠ 1</v>
      </c>
      <c r="AS79" s="30" t="str">
        <f t="shared" si="144"/>
        <v>წონების ჯამი ≠ 1</v>
      </c>
      <c r="AT79" s="30" t="str">
        <f t="shared" si="144"/>
        <v>წონების ჯამი ≠ 1</v>
      </c>
      <c r="AU79" s="30" t="str">
        <f t="shared" si="144"/>
        <v>წონების ჯამი ≠ 1</v>
      </c>
      <c r="AV79" s="30" t="str">
        <f t="shared" si="144"/>
        <v>წონების ჯამი ≠ 1</v>
      </c>
      <c r="AW79" s="30" t="str">
        <f t="shared" si="144"/>
        <v>წონების ჯამი ≠ 1</v>
      </c>
      <c r="AX79" s="30" t="str">
        <f t="shared" si="144"/>
        <v>წონების ჯამი ≠ 1</v>
      </c>
      <c r="AY79" s="30" t="str">
        <f t="shared" si="144"/>
        <v>წონების ჯამი ≠ 1</v>
      </c>
      <c r="AZ79" s="30" t="str">
        <f t="shared" si="144"/>
        <v>წონების ჯამი ≠ 1</v>
      </c>
      <c r="BA79" s="30" t="str">
        <f t="shared" si="144"/>
        <v>წონების ჯამი ≠ 1</v>
      </c>
      <c r="BB79" s="30" t="str">
        <f t="shared" si="144"/>
        <v>წონების ჯამი ≠ 1</v>
      </c>
      <c r="BC79" s="30" t="str">
        <f t="shared" si="144"/>
        <v>წონების ჯამი ≠ 1</v>
      </c>
    </row>
    <row r="80" spans="1:55" ht="50.1" customHeight="1" x14ac:dyDescent="0.25">
      <c r="A80" s="108" t="s">
        <v>77</v>
      </c>
      <c r="B80" s="128"/>
      <c r="C80" s="128"/>
      <c r="D80" s="128"/>
      <c r="E80" s="109"/>
      <c r="F80" s="61" t="str">
        <f>F79</f>
        <v>წონების ჯამი ≠ 1</v>
      </c>
      <c r="G80" s="61" t="str">
        <f t="shared" ref="G80:BC80" si="145">G79</f>
        <v>წონების ჯამი ≠ 1</v>
      </c>
      <c r="H80" s="61" t="str">
        <f t="shared" si="145"/>
        <v>წონების ჯამი ≠ 1</v>
      </c>
      <c r="I80" s="61" t="str">
        <f t="shared" si="145"/>
        <v>წონების ჯამი ≠ 1</v>
      </c>
      <c r="J80" s="61" t="str">
        <f t="shared" si="145"/>
        <v>წონების ჯამი ≠ 1</v>
      </c>
      <c r="K80" s="61" t="str">
        <f t="shared" si="145"/>
        <v>წონების ჯამი ≠ 1</v>
      </c>
      <c r="L80" s="61" t="str">
        <f t="shared" si="145"/>
        <v>წონების ჯამი ≠ 1</v>
      </c>
      <c r="M80" s="61" t="str">
        <f t="shared" si="145"/>
        <v>წონების ჯამი ≠ 1</v>
      </c>
      <c r="N80" s="61" t="str">
        <f t="shared" si="145"/>
        <v>წონების ჯამი ≠ 1</v>
      </c>
      <c r="O80" s="61" t="str">
        <f t="shared" si="145"/>
        <v>წონების ჯამი ≠ 1</v>
      </c>
      <c r="P80" s="61" t="str">
        <f t="shared" si="145"/>
        <v>წონების ჯამი ≠ 1</v>
      </c>
      <c r="Q80" s="61" t="str">
        <f t="shared" si="145"/>
        <v>წონების ჯამი ≠ 1</v>
      </c>
      <c r="R80" s="61" t="str">
        <f t="shared" si="145"/>
        <v>წონების ჯამი ≠ 1</v>
      </c>
      <c r="S80" s="61" t="str">
        <f t="shared" si="145"/>
        <v>წონების ჯამი ≠ 1</v>
      </c>
      <c r="T80" s="61" t="str">
        <f t="shared" si="145"/>
        <v>წონების ჯამი ≠ 1</v>
      </c>
      <c r="U80" s="61" t="str">
        <f t="shared" si="145"/>
        <v>წონების ჯამი ≠ 1</v>
      </c>
      <c r="V80" s="61" t="str">
        <f t="shared" si="145"/>
        <v>წონების ჯამი ≠ 1</v>
      </c>
      <c r="W80" s="61" t="str">
        <f t="shared" si="145"/>
        <v>წონების ჯამი ≠ 1</v>
      </c>
      <c r="X80" s="61" t="str">
        <f t="shared" si="145"/>
        <v>წონების ჯამი ≠ 1</v>
      </c>
      <c r="Y80" s="61" t="str">
        <f t="shared" si="145"/>
        <v>წონების ჯამი ≠ 1</v>
      </c>
      <c r="Z80" s="61" t="str">
        <f t="shared" si="145"/>
        <v>წონების ჯამი ≠ 1</v>
      </c>
      <c r="AA80" s="61" t="str">
        <f t="shared" si="145"/>
        <v>წონების ჯამი ≠ 1</v>
      </c>
      <c r="AB80" s="61" t="str">
        <f t="shared" si="145"/>
        <v>წონების ჯამი ≠ 1</v>
      </c>
      <c r="AC80" s="61" t="str">
        <f t="shared" si="145"/>
        <v>წონების ჯამი ≠ 1</v>
      </c>
      <c r="AD80" s="61" t="str">
        <f t="shared" si="145"/>
        <v>წონების ჯამი ≠ 1</v>
      </c>
      <c r="AE80" s="61" t="str">
        <f t="shared" si="145"/>
        <v>წონების ჯამი ≠ 1</v>
      </c>
      <c r="AF80" s="61" t="str">
        <f t="shared" si="145"/>
        <v>წონების ჯამი ≠ 1</v>
      </c>
      <c r="AG80" s="61" t="str">
        <f t="shared" si="145"/>
        <v>წონების ჯამი ≠ 1</v>
      </c>
      <c r="AH80" s="61" t="str">
        <f t="shared" si="145"/>
        <v>წონების ჯამი ≠ 1</v>
      </c>
      <c r="AI80" s="61" t="str">
        <f t="shared" si="145"/>
        <v>წონების ჯამი ≠ 1</v>
      </c>
      <c r="AJ80" s="61" t="str">
        <f t="shared" si="145"/>
        <v>წონების ჯამი ≠ 1</v>
      </c>
      <c r="AK80" s="61" t="str">
        <f t="shared" si="145"/>
        <v>წონების ჯამი ≠ 1</v>
      </c>
      <c r="AL80" s="61" t="str">
        <f t="shared" si="145"/>
        <v>წონების ჯამი ≠ 1</v>
      </c>
      <c r="AM80" s="61" t="str">
        <f t="shared" si="145"/>
        <v>წონების ჯამი ≠ 1</v>
      </c>
      <c r="AN80" s="61" t="str">
        <f t="shared" si="145"/>
        <v>წონების ჯამი ≠ 1</v>
      </c>
      <c r="AO80" s="61" t="str">
        <f t="shared" si="145"/>
        <v>წონების ჯამი ≠ 1</v>
      </c>
      <c r="AP80" s="61" t="str">
        <f t="shared" si="145"/>
        <v>წონების ჯამი ≠ 1</v>
      </c>
      <c r="AQ80" s="61" t="str">
        <f t="shared" si="145"/>
        <v>წონების ჯამი ≠ 1</v>
      </c>
      <c r="AR80" s="61" t="str">
        <f t="shared" si="145"/>
        <v>წონების ჯამი ≠ 1</v>
      </c>
      <c r="AS80" s="61" t="str">
        <f t="shared" si="145"/>
        <v>წონების ჯამი ≠ 1</v>
      </c>
      <c r="AT80" s="61" t="str">
        <f t="shared" si="145"/>
        <v>წონების ჯამი ≠ 1</v>
      </c>
      <c r="AU80" s="61" t="str">
        <f t="shared" si="145"/>
        <v>წონების ჯამი ≠ 1</v>
      </c>
      <c r="AV80" s="61" t="str">
        <f t="shared" si="145"/>
        <v>წონების ჯამი ≠ 1</v>
      </c>
      <c r="AW80" s="61" t="str">
        <f t="shared" si="145"/>
        <v>წონების ჯამი ≠ 1</v>
      </c>
      <c r="AX80" s="61" t="str">
        <f t="shared" si="145"/>
        <v>წონების ჯამი ≠ 1</v>
      </c>
      <c r="AY80" s="61" t="str">
        <f t="shared" si="145"/>
        <v>წონების ჯამი ≠ 1</v>
      </c>
      <c r="AZ80" s="61" t="str">
        <f t="shared" si="145"/>
        <v>წონების ჯამი ≠ 1</v>
      </c>
      <c r="BA80" s="61" t="str">
        <f t="shared" si="145"/>
        <v>წონების ჯამი ≠ 1</v>
      </c>
      <c r="BB80" s="61" t="str">
        <f t="shared" si="145"/>
        <v>წონების ჯამი ≠ 1</v>
      </c>
      <c r="BC80" s="61" t="str">
        <f t="shared" si="145"/>
        <v>წონების ჯამი ≠ 1</v>
      </c>
    </row>
    <row r="81" spans="1:55" ht="50.1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</row>
    <row r="82" spans="1:55" ht="50.1" customHeight="1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/>
      <c r="AZ82"/>
      <c r="BA82"/>
      <c r="BB82"/>
      <c r="BC82"/>
    </row>
    <row r="83" spans="1:55" ht="50.1" customHeight="1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/>
      <c r="AZ83"/>
      <c r="BA83"/>
      <c r="BB83"/>
      <c r="BC83"/>
    </row>
    <row r="84" spans="1:55" ht="50.1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/>
      <c r="AZ84"/>
      <c r="BA84"/>
      <c r="BB84"/>
      <c r="BC84"/>
    </row>
    <row r="85" spans="1:55" ht="50.1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</row>
    <row r="86" spans="1:55" ht="50.1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</row>
    <row r="87" spans="1:55" ht="50.1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</row>
    <row r="88" spans="1:55" ht="50.1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</row>
    <row r="89" spans="1:55" ht="50.1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</row>
    <row r="90" spans="1:55" ht="50.1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</row>
    <row r="91" spans="1:55" ht="50.1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</row>
    <row r="92" spans="1:55" ht="50.1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</row>
    <row r="93" spans="1:55" ht="50.1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</row>
    <row r="94" spans="1:55" ht="50.1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</row>
    <row r="95" spans="1:55" ht="50.1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</row>
    <row r="96" spans="1:55" ht="50.1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</row>
    <row r="97" spans="1:55" ht="50.1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</row>
    <row r="98" spans="1:55" ht="50.1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</row>
    <row r="99" spans="1:55" ht="50.1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</row>
    <row r="100" spans="1:55" ht="50.1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</row>
    <row r="101" spans="1:55" ht="50.1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</row>
    <row r="102" spans="1:55" ht="50.1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</row>
    <row r="103" spans="1:55" ht="50.1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</row>
    <row r="104" spans="1:55" ht="50.1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</row>
    <row r="105" spans="1:55" ht="50.1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</row>
    <row r="106" spans="1:55" ht="50.1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</row>
    <row r="107" spans="1:55" ht="50.1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</row>
    <row r="108" spans="1:55" ht="50.1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</row>
    <row r="109" spans="1:55" ht="50.1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</row>
    <row r="110" spans="1:55" ht="50.1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</row>
    <row r="111" spans="1:55" ht="50.1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</row>
  </sheetData>
  <sheetProtection algorithmName="SHA-512" hashValue="RGrAFhMl+yrLlWPfex6zyBUQxfC25+bAOmNAJkvUlb4GQljZOODqZsMufMHEnYMwyREbjfbjTWX5E+3YJnFcKQ==" saltValue="VQ3A1hVtWiSL44izCJ5zvQ==" spinCount="100000" sheet="1" objects="1" scenarios="1"/>
  <mergeCells count="89">
    <mergeCell ref="A1:H1"/>
    <mergeCell ref="A78:B78"/>
    <mergeCell ref="A69:B69"/>
    <mergeCell ref="A80:E80"/>
    <mergeCell ref="A73:B73"/>
    <mergeCell ref="A74:B74"/>
    <mergeCell ref="A75:B75"/>
    <mergeCell ref="A76:B76"/>
    <mergeCell ref="A77:B77"/>
    <mergeCell ref="A67:B67"/>
    <mergeCell ref="A68:B68"/>
    <mergeCell ref="A70:B70"/>
    <mergeCell ref="A71:B71"/>
    <mergeCell ref="A72:B72"/>
    <mergeCell ref="F49:BC49"/>
    <mergeCell ref="A56:B56"/>
    <mergeCell ref="A57:B57"/>
    <mergeCell ref="A60:B60"/>
    <mergeCell ref="A61:B61"/>
    <mergeCell ref="B49:D49"/>
    <mergeCell ref="B50:D50"/>
    <mergeCell ref="B52:D52"/>
    <mergeCell ref="B54:D54"/>
    <mergeCell ref="A66:B66"/>
    <mergeCell ref="A58:B58"/>
    <mergeCell ref="A59:B59"/>
    <mergeCell ref="A4:A23"/>
    <mergeCell ref="A50:A55"/>
    <mergeCell ref="A63:B63"/>
    <mergeCell ref="A64:B64"/>
    <mergeCell ref="A65:B65"/>
    <mergeCell ref="A62:B62"/>
    <mergeCell ref="A25:A41"/>
    <mergeCell ref="B2:B3"/>
    <mergeCell ref="E2:E3"/>
    <mergeCell ref="F2:F3"/>
    <mergeCell ref="G2:G3"/>
    <mergeCell ref="H2:H3"/>
    <mergeCell ref="C2:C3"/>
    <mergeCell ref="D2:D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O2:AO3"/>
    <mergeCell ref="AP2:AP3"/>
    <mergeCell ref="AQ2:AQ3"/>
    <mergeCell ref="AH2:AH3"/>
    <mergeCell ref="AI2:AI3"/>
    <mergeCell ref="AJ2:AJ3"/>
    <mergeCell ref="AK2:AK3"/>
    <mergeCell ref="AL2:AL3"/>
    <mergeCell ref="BB2:BB3"/>
    <mergeCell ref="BC2:BC3"/>
    <mergeCell ref="A79:B79"/>
    <mergeCell ref="F24:BC24"/>
    <mergeCell ref="AW2:AW3"/>
    <mergeCell ref="AX2:AX3"/>
    <mergeCell ref="AY2:AY3"/>
    <mergeCell ref="AZ2:AZ3"/>
    <mergeCell ref="BA2:BA3"/>
    <mergeCell ref="AR2:AR3"/>
    <mergeCell ref="AS2:AS3"/>
    <mergeCell ref="AT2:AT3"/>
    <mergeCell ref="AU2:AU3"/>
    <mergeCell ref="AV2:AV3"/>
    <mergeCell ref="AM2:AM3"/>
    <mergeCell ref="AN2:AN3"/>
  </mergeCells>
  <dataValidations disablePrompts="1" count="1">
    <dataValidation type="list" allowBlank="1" showInputMessage="1" showErrorMessage="1" sqref="F54:BC54 F52:BC52 F50:BC50">
      <formula1>"ასრულებს, არ ასრულებს"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მოდელი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2016-08-01T07:49:46Z</dcterms:modified>
</cp:coreProperties>
</file>