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80"/>
  </bookViews>
  <sheets>
    <sheet name="დანართი N2" sheetId="5" r:id="rId1"/>
    <sheet name="სეზონურობა" sheetId="10" r:id="rId2"/>
  </sheets>
  <calcPr calcId="162913"/>
</workbook>
</file>

<file path=xl/calcChain.xml><?xml version="1.0" encoding="utf-8"?>
<calcChain xmlns="http://schemas.openxmlformats.org/spreadsheetml/2006/main">
  <c r="AK5" i="10" l="1"/>
  <c r="AK6" i="10"/>
  <c r="AK7" i="10"/>
  <c r="AK8" i="10"/>
  <c r="AK9" i="10"/>
  <c r="AK4" i="10"/>
  <c r="M5" i="10" l="1"/>
  <c r="M6" i="10"/>
  <c r="M7" i="10"/>
  <c r="M8" i="10"/>
  <c r="M9" i="10"/>
  <c r="M4" i="10"/>
  <c r="Y5" i="10" l="1"/>
  <c r="Y6" i="10"/>
  <c r="Y7" i="10"/>
  <c r="Y8" i="10"/>
  <c r="Y9" i="10"/>
  <c r="Y4" i="10"/>
  <c r="AJ9" i="10" l="1"/>
  <c r="X9" i="10"/>
  <c r="L9" i="10"/>
  <c r="AJ8" i="10"/>
  <c r="X8" i="10"/>
  <c r="L8" i="10"/>
  <c r="AJ7" i="10"/>
  <c r="X7" i="10"/>
  <c r="L7" i="10"/>
  <c r="AJ6" i="10"/>
  <c r="X6" i="10"/>
  <c r="L6" i="10"/>
  <c r="AJ5" i="10"/>
  <c r="X5" i="10"/>
  <c r="L5" i="10"/>
  <c r="AJ4" i="10"/>
  <c r="X4" i="10"/>
  <c r="L4" i="10"/>
</calcChain>
</file>

<file path=xl/sharedStrings.xml><?xml version="1.0" encoding="utf-8"?>
<sst xmlns="http://schemas.openxmlformats.org/spreadsheetml/2006/main" count="68" uniqueCount="35">
  <si>
    <t>პროდუქტის დასახელება</t>
  </si>
  <si>
    <t>გაზაფხული</t>
  </si>
  <si>
    <t>ზაფხული</t>
  </si>
  <si>
    <t>შემოდგომა-ზამთარი</t>
  </si>
  <si>
    <t>დღე 1</t>
  </si>
  <si>
    <t>დღე 2</t>
  </si>
  <si>
    <t>დღე 3</t>
  </si>
  <si>
    <t>დღე 4</t>
  </si>
  <si>
    <t>დღე 5</t>
  </si>
  <si>
    <t>დღე 6</t>
  </si>
  <si>
    <t>დღე 7</t>
  </si>
  <si>
    <t>დღე 8</t>
  </si>
  <si>
    <t>დღე 9</t>
  </si>
  <si>
    <t>დღე 10</t>
  </si>
  <si>
    <t>ჯამში 10 დღე</t>
  </si>
  <si>
    <t>მიწოდების სავარაუდო გრაფიკი</t>
  </si>
  <si>
    <t>N</t>
  </si>
  <si>
    <t>საკვები პროდუქტი</t>
  </si>
  <si>
    <t>მიწოდების სიხშირე</t>
  </si>
  <si>
    <t>დანართი N2</t>
  </si>
  <si>
    <t>3. დღე გულისხმობს სამუშო დღეს;</t>
  </si>
  <si>
    <t>2. მიწოდება უნდა განხორციელდეს სამუშაო საათებში  (09:00-18:00 სთ).</t>
  </si>
  <si>
    <t>ბრინჯი</t>
  </si>
  <si>
    <t>წიწიბურა</t>
  </si>
  <si>
    <t>შვრიის ფანტელი</t>
  </si>
  <si>
    <t>მანანის ბურღული</t>
  </si>
  <si>
    <t>ლობიო</t>
  </si>
  <si>
    <t>ბარდა</t>
  </si>
  <si>
    <t>10 დღეში - ერთხელ</t>
  </si>
  <si>
    <t>1. საკვები პროდუქტის მიწოდება უნდა განხორციელდეს შემსყიდველების დავალების შესაბამისად; შემსყიდველმა დაზუსტებული რაოდენობა უნდა მიაწოდოს მიმწოდებელს მინიმუმ 2 სამუშაო დღით ადრე.</t>
  </si>
  <si>
    <t>1 ბავშვზე საჭირო პროდუქტის რაოდენობა გრამებში</t>
  </si>
  <si>
    <t xml:space="preserve">შენიშვნები: </t>
  </si>
  <si>
    <t>სეზონის განმავლობაში 23 დღე</t>
  </si>
  <si>
    <t>სეზონის განმავლობაში 75 დღე</t>
  </si>
  <si>
    <t>სეზონის განმავლობაში 108 დღე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</si>
</sst>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AcadNusx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Sylfaen"/>
      <family val="1"/>
    </font>
    <font>
      <b/>
      <sz val="11"/>
      <name val="Sylfaen"/>
      <family val="1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8"/>
      <name val="AcadNusx"/>
    </font>
    <font>
      <b/>
      <sz val="10"/>
      <name val="AcadNusx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5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43" fontId="1" fillId="0" borderId="0" xfId="2" applyFont="1"/>
    <xf numFmtId="43" fontId="0" fillId="0" borderId="0" xfId="2" applyFont="1"/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4" borderId="0" xfId="0" applyFill="1" applyAlignment="1">
      <alignment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43" fontId="1" fillId="2" borderId="9" xfId="2" applyFont="1" applyFill="1" applyBorder="1" applyAlignment="1">
      <alignment horizontal="center" vertical="center" wrapText="1"/>
    </xf>
    <xf numFmtId="43" fontId="1" fillId="2" borderId="10" xfId="2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11" fillId="6" borderId="11" xfId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64" fontId="1" fillId="3" borderId="12" xfId="0" applyNumberFormat="1" applyFont="1" applyFill="1" applyBorder="1" applyAlignment="1">
      <alignment horizontal="center" vertical="center"/>
    </xf>
    <xf numFmtId="43" fontId="1" fillId="2" borderId="13" xfId="2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43" fontId="0" fillId="2" borderId="13" xfId="2" applyFont="1" applyFill="1" applyBorder="1" applyAlignment="1">
      <alignment horizontal="center" vertical="center"/>
    </xf>
    <xf numFmtId="43" fontId="0" fillId="2" borderId="11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1" fontId="10" fillId="0" borderId="12" xfId="1" applyNumberFormat="1" applyFont="1" applyFill="1" applyBorder="1" applyAlignment="1">
      <alignment horizontal="center" vertical="center"/>
    </xf>
    <xf numFmtId="164" fontId="10" fillId="0" borderId="12" xfId="1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 wrapText="1"/>
    </xf>
    <xf numFmtId="0" fontId="11" fillId="6" borderId="15" xfId="1" applyFont="1" applyFill="1" applyBorder="1" applyAlignment="1">
      <alignment horizontal="center" vertical="center"/>
    </xf>
    <xf numFmtId="1" fontId="10" fillId="4" borderId="12" xfId="1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view="pageBreakPreview" zoomScaleNormal="100" zoomScaleSheetLayoutView="100" workbookViewId="0">
      <selection activeCell="G7" sqref="G7"/>
    </sheetView>
  </sheetViews>
  <sheetFormatPr defaultRowHeight="15" x14ac:dyDescent="0.25"/>
  <cols>
    <col min="1" max="1" width="4.28515625" style="10" customWidth="1"/>
    <col min="2" max="2" width="42.85546875" style="14" customWidth="1"/>
    <col min="3" max="3" width="49.140625" style="15" customWidth="1"/>
  </cols>
  <sheetData>
    <row r="1" spans="1:3" ht="24.75" customHeight="1" x14ac:dyDescent="0.25">
      <c r="A1" s="44" t="s">
        <v>19</v>
      </c>
      <c r="B1" s="44"/>
      <c r="C1" s="44"/>
    </row>
    <row r="2" spans="1:3" ht="28.5" customHeight="1" x14ac:dyDescent="0.25">
      <c r="A2" s="45" t="s">
        <v>15</v>
      </c>
      <c r="B2" s="45"/>
      <c r="C2" s="45"/>
    </row>
    <row r="3" spans="1:3" ht="25.5" customHeight="1" x14ac:dyDescent="0.25">
      <c r="A3" s="7" t="s">
        <v>16</v>
      </c>
      <c r="B3" s="8" t="s">
        <v>17</v>
      </c>
      <c r="C3" s="8" t="s">
        <v>18</v>
      </c>
    </row>
    <row r="4" spans="1:3" ht="25.5" customHeight="1" x14ac:dyDescent="0.25">
      <c r="A4" s="23">
        <v>1</v>
      </c>
      <c r="B4" s="22" t="s">
        <v>22</v>
      </c>
      <c r="C4" s="9" t="s">
        <v>28</v>
      </c>
    </row>
    <row r="5" spans="1:3" ht="25.5" customHeight="1" x14ac:dyDescent="0.25">
      <c r="A5" s="23">
        <v>2</v>
      </c>
      <c r="B5" s="22" t="s">
        <v>23</v>
      </c>
      <c r="C5" s="9" t="s">
        <v>28</v>
      </c>
    </row>
    <row r="6" spans="1:3" ht="25.5" customHeight="1" x14ac:dyDescent="0.25">
      <c r="A6" s="23">
        <v>3</v>
      </c>
      <c r="B6" s="22" t="s">
        <v>24</v>
      </c>
      <c r="C6" s="9" t="s">
        <v>28</v>
      </c>
    </row>
    <row r="7" spans="1:3" ht="25.5" customHeight="1" x14ac:dyDescent="0.25">
      <c r="A7" s="23">
        <v>4</v>
      </c>
      <c r="B7" s="24" t="s">
        <v>25</v>
      </c>
      <c r="C7" s="9" t="s">
        <v>28</v>
      </c>
    </row>
    <row r="8" spans="1:3" ht="25.5" customHeight="1" x14ac:dyDescent="0.25">
      <c r="A8" s="23">
        <v>5</v>
      </c>
      <c r="B8" s="24" t="s">
        <v>26</v>
      </c>
      <c r="C8" s="9" t="s">
        <v>28</v>
      </c>
    </row>
    <row r="9" spans="1:3" ht="25.5" customHeight="1" x14ac:dyDescent="0.25">
      <c r="A9" s="23">
        <v>6</v>
      </c>
      <c r="B9" s="24" t="s">
        <v>27</v>
      </c>
      <c r="C9" s="9" t="s">
        <v>28</v>
      </c>
    </row>
    <row r="10" spans="1:3" ht="25.5" customHeight="1" x14ac:dyDescent="0.25">
      <c r="B10" s="11"/>
      <c r="C10" s="12"/>
    </row>
    <row r="11" spans="1:3" ht="26.25" customHeight="1" x14ac:dyDescent="0.25">
      <c r="A11" s="46" t="s">
        <v>31</v>
      </c>
      <c r="B11" s="46"/>
      <c r="C11" s="46"/>
    </row>
    <row r="12" spans="1:3" s="13" customFormat="1" ht="54" customHeight="1" x14ac:dyDescent="0.25">
      <c r="A12" s="47" t="s">
        <v>29</v>
      </c>
      <c r="B12" s="47"/>
      <c r="C12" s="47"/>
    </row>
    <row r="13" spans="1:3" s="16" customFormat="1" ht="39.75" customHeight="1" x14ac:dyDescent="0.25">
      <c r="A13" s="47" t="s">
        <v>21</v>
      </c>
      <c r="B13" s="47"/>
      <c r="C13" s="47"/>
    </row>
    <row r="14" spans="1:3" s="13" customFormat="1" ht="39.75" customHeight="1" x14ac:dyDescent="0.25">
      <c r="A14" s="43" t="s">
        <v>20</v>
      </c>
      <c r="B14" s="43"/>
      <c r="C14" s="43"/>
    </row>
  </sheetData>
  <mergeCells count="6">
    <mergeCell ref="A14:C14"/>
    <mergeCell ref="A1:C1"/>
    <mergeCell ref="A2:C2"/>
    <mergeCell ref="A11:C11"/>
    <mergeCell ref="A12:C12"/>
    <mergeCell ref="A13:C13"/>
  </mergeCells>
  <pageMargins left="0.7" right="0.7" top="0.75" bottom="0.75" header="0.3" footer="0.3"/>
  <pageSetup scale="85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view="pageBreakPreview" zoomScaleNormal="100" zoomScaleSheetLayoutView="100" workbookViewId="0">
      <pane xSplit="1" topLeftCell="B1" activePane="topRight" state="frozen"/>
      <selection pane="topRight" activeCell="AK9" sqref="AK9"/>
    </sheetView>
  </sheetViews>
  <sheetFormatPr defaultRowHeight="15" x14ac:dyDescent="0.25"/>
  <cols>
    <col min="1" max="1" width="30" style="2" bestFit="1" customWidth="1"/>
    <col min="2" max="3" width="7.28515625" style="2" bestFit="1" customWidth="1"/>
    <col min="4" max="4" width="7.28515625" style="3" bestFit="1" customWidth="1"/>
    <col min="5" max="10" width="7.28515625" style="2" bestFit="1" customWidth="1"/>
    <col min="11" max="11" width="8.28515625" bestFit="1" customWidth="1"/>
    <col min="12" max="12" width="10" customWidth="1"/>
    <col min="13" max="13" width="19.85546875" style="5" customWidth="1"/>
    <col min="14" max="19" width="8.28515625" customWidth="1"/>
    <col min="20" max="20" width="8.28515625" style="4" customWidth="1"/>
    <col min="21" max="23" width="8.28515625" customWidth="1"/>
    <col min="24" max="24" width="11.140625" bestFit="1" customWidth="1"/>
    <col min="25" max="25" width="20.5703125" style="6" customWidth="1"/>
    <col min="26" max="34" width="7.28515625" bestFit="1" customWidth="1"/>
    <col min="35" max="35" width="8.28515625" bestFit="1" customWidth="1"/>
    <col min="36" max="36" width="9.42578125" customWidth="1"/>
    <col min="37" max="37" width="19.85546875" style="6" customWidth="1"/>
  </cols>
  <sheetData>
    <row r="1" spans="1:37" ht="27" customHeight="1" thickBot="1" x14ac:dyDescent="0.3">
      <c r="A1" s="40" t="s">
        <v>0</v>
      </c>
      <c r="B1" s="48" t="s">
        <v>30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</row>
    <row r="2" spans="1:37" ht="24" customHeight="1" thickBot="1" x14ac:dyDescent="0.3">
      <c r="A2" s="40"/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  <c r="N2" s="51" t="s">
        <v>2</v>
      </c>
      <c r="O2" s="49"/>
      <c r="P2" s="49"/>
      <c r="Q2" s="49"/>
      <c r="R2" s="49"/>
      <c r="S2" s="49"/>
      <c r="T2" s="49"/>
      <c r="U2" s="49"/>
      <c r="V2" s="49"/>
      <c r="W2" s="49"/>
      <c r="X2" s="49"/>
      <c r="Y2" s="50"/>
      <c r="Z2" s="51" t="s">
        <v>3</v>
      </c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</row>
    <row r="3" spans="1:37" s="1" customFormat="1" ht="45.75" thickBot="1" x14ac:dyDescent="0.3">
      <c r="A3" s="40"/>
      <c r="B3" s="39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  <c r="K3" s="18" t="s">
        <v>13</v>
      </c>
      <c r="L3" s="19" t="s">
        <v>14</v>
      </c>
      <c r="M3" s="20" t="s">
        <v>33</v>
      </c>
      <c r="N3" s="17" t="s">
        <v>4</v>
      </c>
      <c r="O3" s="18" t="s">
        <v>5</v>
      </c>
      <c r="P3" s="18" t="s">
        <v>6</v>
      </c>
      <c r="Q3" s="18" t="s">
        <v>7</v>
      </c>
      <c r="R3" s="18" t="s">
        <v>8</v>
      </c>
      <c r="S3" s="18" t="s">
        <v>9</v>
      </c>
      <c r="T3" s="18" t="s">
        <v>10</v>
      </c>
      <c r="U3" s="18" t="s">
        <v>11</v>
      </c>
      <c r="V3" s="18" t="s">
        <v>12</v>
      </c>
      <c r="W3" s="18" t="s">
        <v>13</v>
      </c>
      <c r="X3" s="19" t="s">
        <v>14</v>
      </c>
      <c r="Y3" s="20" t="s">
        <v>32</v>
      </c>
      <c r="Z3" s="17" t="s">
        <v>4</v>
      </c>
      <c r="AA3" s="18" t="s">
        <v>5</v>
      </c>
      <c r="AB3" s="18" t="s">
        <v>6</v>
      </c>
      <c r="AC3" s="18" t="s">
        <v>7</v>
      </c>
      <c r="AD3" s="18" t="s">
        <v>8</v>
      </c>
      <c r="AE3" s="18" t="s">
        <v>9</v>
      </c>
      <c r="AF3" s="18" t="s">
        <v>10</v>
      </c>
      <c r="AG3" s="18" t="s">
        <v>11</v>
      </c>
      <c r="AH3" s="18" t="s">
        <v>12</v>
      </c>
      <c r="AI3" s="18" t="s">
        <v>13</v>
      </c>
      <c r="AJ3" s="19" t="s">
        <v>14</v>
      </c>
      <c r="AK3" s="21" t="s">
        <v>34</v>
      </c>
    </row>
    <row r="4" spans="1:37" s="35" customFormat="1" ht="24" customHeight="1" x14ac:dyDescent="0.25">
      <c r="A4" s="41" t="s">
        <v>22</v>
      </c>
      <c r="B4" s="38"/>
      <c r="C4" s="27">
        <v>12</v>
      </c>
      <c r="D4" s="27">
        <v>16</v>
      </c>
      <c r="E4" s="27"/>
      <c r="F4" s="27">
        <v>20</v>
      </c>
      <c r="G4" s="27"/>
      <c r="H4" s="27"/>
      <c r="I4" s="27">
        <v>10</v>
      </c>
      <c r="J4" s="27">
        <v>20</v>
      </c>
      <c r="K4" s="28">
        <v>15</v>
      </c>
      <c r="L4" s="29">
        <f t="shared" ref="L4:L9" si="0">SUM(B4:K4)</f>
        <v>93</v>
      </c>
      <c r="M4" s="30">
        <f>(8*SUM(B4:K4)-C4-J4-K4-B4-C4)</f>
        <v>685</v>
      </c>
      <c r="N4" s="36">
        <v>13</v>
      </c>
      <c r="O4" s="31">
        <v>15</v>
      </c>
      <c r="P4" s="36">
        <v>20</v>
      </c>
      <c r="Q4" s="36"/>
      <c r="R4" s="31"/>
      <c r="S4" s="31"/>
      <c r="T4" s="27"/>
      <c r="U4" s="31">
        <v>15</v>
      </c>
      <c r="V4" s="31">
        <v>34</v>
      </c>
      <c r="W4" s="32"/>
      <c r="X4" s="29">
        <f t="shared" ref="X4:X9" si="1">SUM(N4:W4)</f>
        <v>97</v>
      </c>
      <c r="Y4" s="33">
        <f>(2*SUM(N4:W4)+P4+Q4+R4)</f>
        <v>214</v>
      </c>
      <c r="Z4" s="26"/>
      <c r="AA4" s="27">
        <v>13</v>
      </c>
      <c r="AB4" s="27">
        <v>15</v>
      </c>
      <c r="AC4" s="27">
        <v>15</v>
      </c>
      <c r="AD4" s="27"/>
      <c r="AE4" s="27"/>
      <c r="AF4" s="27">
        <v>20</v>
      </c>
      <c r="AG4" s="27">
        <v>14</v>
      </c>
      <c r="AH4" s="27">
        <v>12</v>
      </c>
      <c r="AI4" s="28"/>
      <c r="AJ4" s="29">
        <f t="shared" ref="AJ4:AJ9" si="2">SUM(Z4:AI4)</f>
        <v>89</v>
      </c>
      <c r="AK4" s="34">
        <f>((10*SUM(Z4:AI4)+2*SUM(Z4+AB4+AC4+AD4)+AA4-AE4))</f>
        <v>963</v>
      </c>
    </row>
    <row r="5" spans="1:37" s="35" customFormat="1" ht="24" customHeight="1" x14ac:dyDescent="0.25">
      <c r="A5" s="25" t="s">
        <v>23</v>
      </c>
      <c r="B5" s="37"/>
      <c r="C5" s="27"/>
      <c r="D5" s="27">
        <v>35</v>
      </c>
      <c r="E5" s="27"/>
      <c r="F5" s="27"/>
      <c r="G5" s="27">
        <v>20</v>
      </c>
      <c r="H5" s="27"/>
      <c r="I5" s="27"/>
      <c r="J5" s="27"/>
      <c r="K5" s="28"/>
      <c r="L5" s="29">
        <f t="shared" si="0"/>
        <v>55</v>
      </c>
      <c r="M5" s="30">
        <f t="shared" ref="M5:M9" si="3">(8*SUM(B5:K5)-C5-J5-K5-B5-C5)</f>
        <v>440</v>
      </c>
      <c r="N5" s="36">
        <v>25</v>
      </c>
      <c r="O5" s="31"/>
      <c r="P5" s="36"/>
      <c r="Q5" s="36"/>
      <c r="R5" s="31"/>
      <c r="S5" s="31">
        <v>25</v>
      </c>
      <c r="T5" s="27"/>
      <c r="U5" s="31"/>
      <c r="V5" s="31"/>
      <c r="W5" s="32"/>
      <c r="X5" s="29">
        <f t="shared" si="1"/>
        <v>50</v>
      </c>
      <c r="Y5" s="33">
        <f t="shared" ref="Y5:Y9" si="4">(2*SUM(N5:W5)+P5+Q5+R5)</f>
        <v>100</v>
      </c>
      <c r="Z5" s="26">
        <v>20</v>
      </c>
      <c r="AA5" s="27"/>
      <c r="AB5" s="27"/>
      <c r="AC5" s="27"/>
      <c r="AD5" s="27"/>
      <c r="AE5" s="27"/>
      <c r="AF5" s="27"/>
      <c r="AG5" s="27">
        <v>35</v>
      </c>
      <c r="AH5" s="27"/>
      <c r="AI5" s="28"/>
      <c r="AJ5" s="29">
        <f t="shared" si="2"/>
        <v>55</v>
      </c>
      <c r="AK5" s="34">
        <f t="shared" ref="AK5:AK9" si="5">((10*SUM(Z5:AI5)+2*SUM(Z5+AB5+AC5+AD5)+AA5-AE5))</f>
        <v>590</v>
      </c>
    </row>
    <row r="6" spans="1:37" s="35" customFormat="1" ht="24" customHeight="1" x14ac:dyDescent="0.25">
      <c r="A6" s="25" t="s">
        <v>24</v>
      </c>
      <c r="B6" s="37"/>
      <c r="C6" s="27">
        <v>20</v>
      </c>
      <c r="D6" s="27"/>
      <c r="E6" s="27"/>
      <c r="F6" s="27"/>
      <c r="G6" s="27"/>
      <c r="H6" s="27"/>
      <c r="I6" s="27"/>
      <c r="J6" s="27"/>
      <c r="K6" s="28">
        <v>20</v>
      </c>
      <c r="L6" s="29">
        <f t="shared" si="0"/>
        <v>40</v>
      </c>
      <c r="M6" s="30">
        <f t="shared" si="3"/>
        <v>260</v>
      </c>
      <c r="N6" s="36"/>
      <c r="O6" s="31">
        <v>20</v>
      </c>
      <c r="P6" s="36"/>
      <c r="Q6" s="36"/>
      <c r="R6" s="31"/>
      <c r="S6" s="31"/>
      <c r="T6" s="27">
        <v>20</v>
      </c>
      <c r="U6" s="31"/>
      <c r="V6" s="31"/>
      <c r="W6" s="32"/>
      <c r="X6" s="29">
        <f t="shared" si="1"/>
        <v>40</v>
      </c>
      <c r="Y6" s="33">
        <f t="shared" si="4"/>
        <v>80</v>
      </c>
      <c r="Z6" s="26"/>
      <c r="AA6" s="27">
        <v>20</v>
      </c>
      <c r="AB6" s="27"/>
      <c r="AC6" s="27"/>
      <c r="AD6" s="27"/>
      <c r="AE6" s="27"/>
      <c r="AF6" s="27"/>
      <c r="AG6" s="27"/>
      <c r="AH6" s="27">
        <v>20</v>
      </c>
      <c r="AI6" s="28"/>
      <c r="AJ6" s="29">
        <f t="shared" si="2"/>
        <v>40</v>
      </c>
      <c r="AK6" s="34">
        <f t="shared" si="5"/>
        <v>420</v>
      </c>
    </row>
    <row r="7" spans="1:37" s="35" customFormat="1" ht="24" customHeight="1" x14ac:dyDescent="0.25">
      <c r="A7" s="25" t="s">
        <v>25</v>
      </c>
      <c r="B7" s="37"/>
      <c r="C7" s="27"/>
      <c r="D7" s="27"/>
      <c r="E7" s="27">
        <v>20</v>
      </c>
      <c r="F7" s="27"/>
      <c r="G7" s="27"/>
      <c r="H7" s="27"/>
      <c r="I7" s="27">
        <v>20</v>
      </c>
      <c r="J7" s="27"/>
      <c r="K7" s="28"/>
      <c r="L7" s="29">
        <f t="shared" si="0"/>
        <v>40</v>
      </c>
      <c r="M7" s="30">
        <f t="shared" si="3"/>
        <v>320</v>
      </c>
      <c r="N7" s="42"/>
      <c r="O7" s="31"/>
      <c r="P7" s="36"/>
      <c r="Q7" s="36"/>
      <c r="R7" s="31">
        <v>20</v>
      </c>
      <c r="S7" s="31"/>
      <c r="T7" s="27">
        <v>10</v>
      </c>
      <c r="U7" s="31"/>
      <c r="V7" s="31"/>
      <c r="W7" s="32"/>
      <c r="X7" s="29">
        <f t="shared" si="1"/>
        <v>30</v>
      </c>
      <c r="Y7" s="33">
        <f t="shared" si="4"/>
        <v>80</v>
      </c>
      <c r="Z7" s="37"/>
      <c r="AA7" s="27"/>
      <c r="AB7" s="27"/>
      <c r="AC7" s="27">
        <v>20</v>
      </c>
      <c r="AD7" s="27"/>
      <c r="AE7" s="27"/>
      <c r="AF7" s="27"/>
      <c r="AG7" s="27"/>
      <c r="AH7" s="27"/>
      <c r="AI7" s="28"/>
      <c r="AJ7" s="29">
        <f t="shared" si="2"/>
        <v>20</v>
      </c>
      <c r="AK7" s="34">
        <f t="shared" si="5"/>
        <v>240</v>
      </c>
    </row>
    <row r="8" spans="1:37" s="35" customFormat="1" ht="24" customHeight="1" x14ac:dyDescent="0.25">
      <c r="A8" s="25" t="s">
        <v>26</v>
      </c>
      <c r="B8" s="37"/>
      <c r="C8" s="27"/>
      <c r="D8" s="27"/>
      <c r="E8" s="27"/>
      <c r="F8" s="27"/>
      <c r="G8" s="27"/>
      <c r="H8" s="27"/>
      <c r="I8" s="27"/>
      <c r="J8" s="27"/>
      <c r="K8" s="28">
        <v>20</v>
      </c>
      <c r="L8" s="29">
        <f t="shared" si="0"/>
        <v>20</v>
      </c>
      <c r="M8" s="30">
        <f t="shared" si="3"/>
        <v>140</v>
      </c>
      <c r="N8" s="37"/>
      <c r="O8" s="27"/>
      <c r="P8" s="27"/>
      <c r="Q8" s="27"/>
      <c r="R8" s="27">
        <v>50</v>
      </c>
      <c r="S8" s="27"/>
      <c r="T8" s="27"/>
      <c r="U8" s="27"/>
      <c r="V8" s="27"/>
      <c r="W8" s="28"/>
      <c r="X8" s="29">
        <f t="shared" si="1"/>
        <v>50</v>
      </c>
      <c r="Y8" s="33">
        <f t="shared" si="4"/>
        <v>150</v>
      </c>
      <c r="Z8" s="37"/>
      <c r="AA8" s="27"/>
      <c r="AB8" s="27"/>
      <c r="AC8" s="27"/>
      <c r="AD8" s="27"/>
      <c r="AE8" s="27"/>
      <c r="AF8" s="27"/>
      <c r="AG8" s="27"/>
      <c r="AH8" s="27">
        <v>50</v>
      </c>
      <c r="AI8" s="28"/>
      <c r="AJ8" s="29">
        <f t="shared" si="2"/>
        <v>50</v>
      </c>
      <c r="AK8" s="34">
        <f t="shared" si="5"/>
        <v>500</v>
      </c>
    </row>
    <row r="9" spans="1:37" s="35" customFormat="1" ht="24" customHeight="1" x14ac:dyDescent="0.25">
      <c r="A9" s="25" t="s">
        <v>27</v>
      </c>
      <c r="B9" s="37"/>
      <c r="C9" s="27">
        <v>15</v>
      </c>
      <c r="D9" s="27"/>
      <c r="E9" s="27"/>
      <c r="F9" s="27"/>
      <c r="G9" s="27"/>
      <c r="H9" s="27"/>
      <c r="I9" s="27"/>
      <c r="J9" s="27">
        <v>30</v>
      </c>
      <c r="K9" s="28"/>
      <c r="L9" s="29">
        <f t="shared" si="0"/>
        <v>45</v>
      </c>
      <c r="M9" s="30">
        <f t="shared" si="3"/>
        <v>300</v>
      </c>
      <c r="N9" s="42"/>
      <c r="O9" s="31"/>
      <c r="P9" s="31"/>
      <c r="Q9" s="31"/>
      <c r="R9" s="31"/>
      <c r="S9" s="31"/>
      <c r="T9" s="27"/>
      <c r="U9" s="31"/>
      <c r="V9" s="31"/>
      <c r="W9" s="32"/>
      <c r="X9" s="29">
        <f t="shared" si="1"/>
        <v>0</v>
      </c>
      <c r="Y9" s="33">
        <f t="shared" si="4"/>
        <v>0</v>
      </c>
      <c r="Z9" s="37"/>
      <c r="AA9" s="27">
        <v>20</v>
      </c>
      <c r="AB9" s="27"/>
      <c r="AC9" s="27"/>
      <c r="AD9" s="27"/>
      <c r="AE9" s="27"/>
      <c r="AF9" s="27">
        <v>28</v>
      </c>
      <c r="AG9" s="27"/>
      <c r="AH9" s="27"/>
      <c r="AI9" s="28"/>
      <c r="AJ9" s="29">
        <f t="shared" si="2"/>
        <v>48</v>
      </c>
      <c r="AK9" s="34">
        <f t="shared" si="5"/>
        <v>500</v>
      </c>
    </row>
  </sheetData>
  <mergeCells count="4">
    <mergeCell ref="B1:AK1"/>
    <mergeCell ref="B2:M2"/>
    <mergeCell ref="N2:Y2"/>
    <mergeCell ref="Z2:AK2"/>
  </mergeCells>
  <pageMargins left="0.7" right="0.7" top="0.75" bottom="0.75" header="0.3" footer="0.3"/>
  <pageSetup scale="67" orientation="portrait" verticalDpi="300" r:id="rId1"/>
  <colBreaks count="2" manualBreakCount="2">
    <brk id="13" max="1048575" man="1"/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დანართი N2</vt:lpstr>
      <vt:lpstr>სეზონურობა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2025-06-06T11:50:14Z</dcterms:modified>
</cp:coreProperties>
</file>