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8" r:id="rId2"/>
  </sheets>
  <calcPr calcId="162913"/>
</workbook>
</file>

<file path=xl/calcChain.xml><?xml version="1.0" encoding="utf-8"?>
<calcChain xmlns="http://schemas.openxmlformats.org/spreadsheetml/2006/main">
  <c r="AK5" i="8" l="1"/>
  <c r="AK6" i="8"/>
  <c r="AK7" i="8"/>
  <c r="AK4" i="8"/>
  <c r="Y5" i="8"/>
  <c r="Y6" i="8"/>
  <c r="Y7" i="8"/>
  <c r="Y4" i="8"/>
  <c r="M5" i="8"/>
  <c r="M6" i="8"/>
  <c r="M7" i="8"/>
  <c r="M4" i="8"/>
  <c r="AJ7" i="8" l="1"/>
  <c r="X7" i="8"/>
  <c r="L7" i="8"/>
  <c r="AJ6" i="8"/>
  <c r="X6" i="8"/>
  <c r="L6" i="8"/>
  <c r="AJ5" i="8"/>
  <c r="X5" i="8"/>
  <c r="L5" i="8"/>
  <c r="AJ4" i="8"/>
  <c r="X4" i="8"/>
  <c r="L4" i="8"/>
</calcChain>
</file>

<file path=xl/sharedStrings.xml><?xml version="1.0" encoding="utf-8"?>
<sst xmlns="http://schemas.openxmlformats.org/spreadsheetml/2006/main" count="62" uniqueCount="34">
  <si>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</si>
  <si>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</si>
  <si>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</si>
  <si>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</si>
  <si>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</si>
  <si>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</si>
  <si>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</si>
  <si>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</si>
  <si>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</si>
  <si>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</si>
  <si>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</si>
  <si>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</si>
  <si>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</si>
  <si>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</si>
  <si>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</si>
  <si>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</si>
  <si>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</si>
  <si>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</si>
  <si>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</si>
  <si>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</si>
  <si>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</si>
  <si>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</si>
  <si>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</si>
  <si>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</si>
  <si>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რძე</t>
  </si>
  <si>
    <t>მაწონი</t>
  </si>
  <si>
    <t>ხაჭო</t>
  </si>
  <si>
    <t>არაჟანი</t>
  </si>
  <si>
    <t>5 დღეში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</si>
  <si>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</si>
  <si>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 (რძე - მლ)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</si>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</sst>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name val="AcadNusx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Normal="100" zoomScaleSheetLayoutView="100" workbookViewId="0">
      <selection activeCell="B21" sqref="B21"/>
    </sheetView>
  </sheetViews>
  <sheetFormatPr defaultRowHeight="15" x14ac:dyDescent="0.25"/>
  <cols>
    <col min="1" max="1" width="4.28515625" style="11" customWidth="1"/>
    <col min="2" max="2" width="42.85546875" style="15" customWidth="1"/>
    <col min="3" max="3" width="49.140625" style="16" customWidth="1"/>
  </cols>
  <sheetData>
    <row r="1" spans="1:3" ht="24.75" customHeight="1" x14ac:dyDescent="0.25">
      <c r="A1" s="40" t="s">
        <v>20</v>
      </c>
      <c r="B1" s="40"/>
      <c r="C1" s="40"/>
    </row>
    <row r="2" spans="1:3" ht="28.5" customHeight="1" x14ac:dyDescent="0.25">
      <c r="A2" s="41" t="s">
        <v>15</v>
      </c>
      <c r="B2" s="41"/>
      <c r="C2" s="41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25.5" customHeight="1" x14ac:dyDescent="0.25">
      <c r="A4" s="23">
        <v>1</v>
      </c>
      <c r="B4" s="22" t="s">
        <v>24</v>
      </c>
      <c r="C4" s="10" t="s">
        <v>28</v>
      </c>
    </row>
    <row r="5" spans="1:3" ht="25.5" customHeight="1" x14ac:dyDescent="0.25">
      <c r="A5" s="23">
        <v>2</v>
      </c>
      <c r="B5" s="22" t="s">
        <v>25</v>
      </c>
      <c r="C5" s="10" t="s">
        <v>23</v>
      </c>
    </row>
    <row r="6" spans="1:3" ht="25.5" customHeight="1" x14ac:dyDescent="0.25">
      <c r="A6" s="23">
        <v>3</v>
      </c>
      <c r="B6" s="22" t="s">
        <v>26</v>
      </c>
      <c r="C6" s="10" t="s">
        <v>23</v>
      </c>
    </row>
    <row r="7" spans="1:3" ht="25.5" customHeight="1" x14ac:dyDescent="0.25">
      <c r="A7" s="23">
        <v>4</v>
      </c>
      <c r="B7" s="22" t="s">
        <v>27</v>
      </c>
      <c r="C7" s="10" t="s">
        <v>23</v>
      </c>
    </row>
    <row r="8" spans="1:3" ht="25.5" customHeight="1" x14ac:dyDescent="0.25">
      <c r="B8" s="12"/>
      <c r="C8" s="13"/>
    </row>
    <row r="9" spans="1:3" ht="26.25" customHeight="1" x14ac:dyDescent="0.25">
      <c r="A9" s="42" t="s">
        <v>19</v>
      </c>
      <c r="B9" s="42"/>
      <c r="C9" s="42"/>
    </row>
    <row r="10" spans="1:3" s="14" customFormat="1" ht="54" customHeight="1" x14ac:dyDescent="0.25">
      <c r="A10" s="43" t="s">
        <v>29</v>
      </c>
      <c r="B10" s="43"/>
      <c r="C10" s="43"/>
    </row>
    <row r="11" spans="1:3" s="17" customFormat="1" ht="39.75" customHeight="1" x14ac:dyDescent="0.25">
      <c r="A11" s="43" t="s">
        <v>22</v>
      </c>
      <c r="B11" s="43"/>
      <c r="C11" s="43"/>
    </row>
    <row r="12" spans="1:3" s="14" customFormat="1" ht="39.75" customHeight="1" x14ac:dyDescent="0.25">
      <c r="A12" s="39" t="s">
        <v>21</v>
      </c>
      <c r="B12" s="39"/>
      <c r="C12" s="39"/>
    </row>
  </sheetData>
  <mergeCells count="6">
    <mergeCell ref="A12:C12"/>
    <mergeCell ref="A1:C1"/>
    <mergeCell ref="A2:C2"/>
    <mergeCell ref="A9:C9"/>
    <mergeCell ref="A10:C10"/>
    <mergeCell ref="A11:C11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view="pageBreakPreview" zoomScaleNormal="100" zoomScaleSheetLayoutView="100" workbookViewId="0">
      <pane xSplit="1" topLeftCell="B1" activePane="topRight" state="frozen"/>
      <selection pane="topRight" activeCell="AK3" sqref="AK3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4" t="s">
        <v>30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37" ht="24" customHeight="1" thickBot="1" x14ac:dyDescent="0.3">
      <c r="A2" s="7"/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47" t="s">
        <v>2</v>
      </c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  <c r="Z2" s="47" t="s">
        <v>3</v>
      </c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7" s="1" customFormat="1" ht="45.75" thickBot="1" x14ac:dyDescent="0.3">
      <c r="A3" s="7"/>
      <c r="B3" s="21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20" t="s">
        <v>14</v>
      </c>
      <c r="M3" s="34" t="s">
        <v>31</v>
      </c>
      <c r="N3" s="18" t="s">
        <v>4</v>
      </c>
      <c r="O3" s="19" t="s">
        <v>5</v>
      </c>
      <c r="P3" s="19" t="s">
        <v>6</v>
      </c>
      <c r="Q3" s="19" t="s">
        <v>7</v>
      </c>
      <c r="R3" s="19" t="s">
        <v>8</v>
      </c>
      <c r="S3" s="19" t="s">
        <v>9</v>
      </c>
      <c r="T3" s="19" t="s">
        <v>10</v>
      </c>
      <c r="U3" s="19" t="s">
        <v>11</v>
      </c>
      <c r="V3" s="19" t="s">
        <v>12</v>
      </c>
      <c r="W3" s="19" t="s">
        <v>13</v>
      </c>
      <c r="X3" s="20" t="s">
        <v>14</v>
      </c>
      <c r="Y3" s="34" t="s">
        <v>32</v>
      </c>
      <c r="Z3" s="18" t="s">
        <v>4</v>
      </c>
      <c r="AA3" s="19" t="s">
        <v>5</v>
      </c>
      <c r="AB3" s="19" t="s">
        <v>6</v>
      </c>
      <c r="AC3" s="19" t="s">
        <v>7</v>
      </c>
      <c r="AD3" s="19" t="s">
        <v>8</v>
      </c>
      <c r="AE3" s="19" t="s">
        <v>9</v>
      </c>
      <c r="AF3" s="19" t="s">
        <v>10</v>
      </c>
      <c r="AG3" s="19" t="s">
        <v>11</v>
      </c>
      <c r="AH3" s="19" t="s">
        <v>12</v>
      </c>
      <c r="AI3" s="19" t="s">
        <v>13</v>
      </c>
      <c r="AJ3" s="20" t="s">
        <v>14</v>
      </c>
      <c r="AK3" s="37" t="s">
        <v>33</v>
      </c>
    </row>
    <row r="4" spans="1:37" s="32" customFormat="1" ht="27.75" customHeight="1" x14ac:dyDescent="0.25">
      <c r="A4" s="24" t="s">
        <v>24</v>
      </c>
      <c r="B4" s="25">
        <v>210</v>
      </c>
      <c r="C4" s="26">
        <v>170</v>
      </c>
      <c r="D4" s="26">
        <v>190</v>
      </c>
      <c r="E4" s="26">
        <v>130</v>
      </c>
      <c r="F4" s="26">
        <v>175</v>
      </c>
      <c r="G4" s="26">
        <v>180</v>
      </c>
      <c r="H4" s="26">
        <v>205</v>
      </c>
      <c r="I4" s="26">
        <v>15</v>
      </c>
      <c r="J4" s="26">
        <v>140</v>
      </c>
      <c r="K4" s="27"/>
      <c r="L4" s="28">
        <f t="shared" ref="L4:L7" si="0">SUM(B4:K4)</f>
        <v>1415</v>
      </c>
      <c r="M4" s="35">
        <f>9*SUM(B4:K4)-3*D4-2*G4-2*K4-J4-F4</f>
        <v>11490</v>
      </c>
      <c r="N4" s="29">
        <v>180</v>
      </c>
      <c r="O4" s="30">
        <v>180</v>
      </c>
      <c r="P4" s="30">
        <v>200</v>
      </c>
      <c r="Q4" s="30">
        <v>230</v>
      </c>
      <c r="R4" s="30">
        <v>150</v>
      </c>
      <c r="S4" s="30">
        <v>220</v>
      </c>
      <c r="T4" s="26">
        <v>200</v>
      </c>
      <c r="U4" s="30">
        <v>210</v>
      </c>
      <c r="V4" s="30">
        <v>140</v>
      </c>
      <c r="W4" s="31"/>
      <c r="X4" s="28">
        <f t="shared" ref="X4:X7" si="1">SUM(N4:W4)</f>
        <v>1710</v>
      </c>
      <c r="Y4" s="36">
        <f>2*SUM(N4:W4)+SUM(N4:R4)-N4-O4-P4</f>
        <v>3800</v>
      </c>
      <c r="Z4" s="25">
        <v>15</v>
      </c>
      <c r="AA4" s="26"/>
      <c r="AB4" s="26">
        <v>10</v>
      </c>
      <c r="AC4" s="26">
        <v>200</v>
      </c>
      <c r="AD4" s="26">
        <v>160</v>
      </c>
      <c r="AE4" s="26">
        <v>205</v>
      </c>
      <c r="AF4" s="26"/>
      <c r="AG4" s="26">
        <v>200</v>
      </c>
      <c r="AH4" s="26"/>
      <c r="AI4" s="27">
        <v>15</v>
      </c>
      <c r="AJ4" s="28">
        <f t="shared" ref="AJ4:AJ7" si="2">SUM(Z4:AI4)</f>
        <v>805</v>
      </c>
      <c r="AK4" s="38">
        <f>11*SUM(Z4:AI4)+SUM(Z4:AD4)-AB4-Z4-AI4-AF4-AH4-AG4</f>
        <v>9000</v>
      </c>
    </row>
    <row r="5" spans="1:37" s="32" customFormat="1" ht="27.75" customHeight="1" x14ac:dyDescent="0.25">
      <c r="A5" s="33" t="s">
        <v>25</v>
      </c>
      <c r="B5" s="25"/>
      <c r="C5" s="26"/>
      <c r="D5" s="26">
        <v>60</v>
      </c>
      <c r="E5" s="26"/>
      <c r="F5" s="26"/>
      <c r="G5" s="26"/>
      <c r="H5" s="26"/>
      <c r="I5" s="26"/>
      <c r="J5" s="26">
        <v>150</v>
      </c>
      <c r="K5" s="27"/>
      <c r="L5" s="28">
        <f t="shared" si="0"/>
        <v>210</v>
      </c>
      <c r="M5" s="35">
        <f t="shared" ref="M5:M7" si="3">9*SUM(B5:K5)-3*D5-2*G5-2*K5-J5-F5</f>
        <v>1560</v>
      </c>
      <c r="N5" s="29"/>
      <c r="O5" s="30"/>
      <c r="P5" s="30"/>
      <c r="Q5" s="30"/>
      <c r="R5" s="30">
        <v>20</v>
      </c>
      <c r="S5" s="30"/>
      <c r="T5" s="26"/>
      <c r="U5" s="30">
        <v>60</v>
      </c>
      <c r="V5" s="30"/>
      <c r="W5" s="31">
        <v>200</v>
      </c>
      <c r="X5" s="28">
        <f t="shared" si="1"/>
        <v>280</v>
      </c>
      <c r="Y5" s="36">
        <f t="shared" ref="Y5:Y7" si="4">2*SUM(N5:W5)+SUM(N5:R5)-N5-O5-P5</f>
        <v>580</v>
      </c>
      <c r="Z5" s="25"/>
      <c r="AA5" s="26"/>
      <c r="AB5" s="26">
        <v>180</v>
      </c>
      <c r="AC5" s="26">
        <v>60</v>
      </c>
      <c r="AD5" s="26"/>
      <c r="AE5" s="26"/>
      <c r="AF5" s="26"/>
      <c r="AG5" s="26">
        <v>65</v>
      </c>
      <c r="AH5" s="26">
        <v>140</v>
      </c>
      <c r="AI5" s="27"/>
      <c r="AJ5" s="28">
        <f t="shared" si="2"/>
        <v>445</v>
      </c>
      <c r="AK5" s="38">
        <f t="shared" ref="AK5:AK7" si="5">11*SUM(Z5:AI5)+SUM(Z5:AD5)-AB5-Z5-AI5-AF5-AH5-AG5</f>
        <v>4750</v>
      </c>
    </row>
    <row r="6" spans="1:37" s="32" customFormat="1" ht="27.75" customHeight="1" x14ac:dyDescent="0.25">
      <c r="A6" s="33" t="s">
        <v>26</v>
      </c>
      <c r="B6" s="25">
        <v>50</v>
      </c>
      <c r="C6" s="26"/>
      <c r="D6" s="26"/>
      <c r="E6" s="26">
        <v>65</v>
      </c>
      <c r="F6" s="26">
        <v>10</v>
      </c>
      <c r="G6" s="26"/>
      <c r="H6" s="26">
        <v>50</v>
      </c>
      <c r="I6" s="26"/>
      <c r="J6" s="26">
        <v>45</v>
      </c>
      <c r="K6" s="27">
        <v>25</v>
      </c>
      <c r="L6" s="28">
        <f t="shared" si="0"/>
        <v>245</v>
      </c>
      <c r="M6" s="35">
        <f t="shared" si="3"/>
        <v>2100</v>
      </c>
      <c r="N6" s="29"/>
      <c r="O6" s="30">
        <v>70</v>
      </c>
      <c r="P6" s="30"/>
      <c r="Q6" s="30">
        <v>60</v>
      </c>
      <c r="R6" s="30"/>
      <c r="S6" s="30"/>
      <c r="T6" s="26">
        <v>60</v>
      </c>
      <c r="U6" s="30">
        <v>55</v>
      </c>
      <c r="V6" s="30"/>
      <c r="W6" s="31">
        <v>55</v>
      </c>
      <c r="X6" s="28">
        <f t="shared" si="1"/>
        <v>300</v>
      </c>
      <c r="Y6" s="36">
        <f t="shared" si="4"/>
        <v>660</v>
      </c>
      <c r="Z6" s="25">
        <v>60</v>
      </c>
      <c r="AA6" s="26"/>
      <c r="AB6" s="26"/>
      <c r="AC6" s="26">
        <v>80</v>
      </c>
      <c r="AD6" s="26"/>
      <c r="AE6" s="26"/>
      <c r="AF6" s="26"/>
      <c r="AG6" s="26">
        <v>70</v>
      </c>
      <c r="AH6" s="26"/>
      <c r="AI6" s="27">
        <v>35</v>
      </c>
      <c r="AJ6" s="28">
        <f t="shared" si="2"/>
        <v>245</v>
      </c>
      <c r="AK6" s="38">
        <f t="shared" si="5"/>
        <v>2670</v>
      </c>
    </row>
    <row r="7" spans="1:37" s="32" customFormat="1" ht="27.75" customHeight="1" x14ac:dyDescent="0.25">
      <c r="A7" s="33" t="s">
        <v>27</v>
      </c>
      <c r="B7" s="25">
        <v>20</v>
      </c>
      <c r="C7" s="26">
        <v>15</v>
      </c>
      <c r="D7" s="26"/>
      <c r="E7" s="26">
        <v>40</v>
      </c>
      <c r="F7" s="26">
        <v>10</v>
      </c>
      <c r="G7" s="26">
        <v>15</v>
      </c>
      <c r="H7" s="26">
        <v>50</v>
      </c>
      <c r="I7" s="26">
        <v>23</v>
      </c>
      <c r="J7" s="26">
        <v>15</v>
      </c>
      <c r="K7" s="27"/>
      <c r="L7" s="28">
        <f t="shared" si="0"/>
        <v>188</v>
      </c>
      <c r="M7" s="35">
        <f t="shared" si="3"/>
        <v>1637</v>
      </c>
      <c r="N7" s="29">
        <v>25</v>
      </c>
      <c r="O7" s="30"/>
      <c r="P7" s="30">
        <v>20</v>
      </c>
      <c r="Q7" s="30">
        <v>35</v>
      </c>
      <c r="R7" s="30">
        <v>10</v>
      </c>
      <c r="S7" s="30"/>
      <c r="T7" s="26">
        <v>30</v>
      </c>
      <c r="U7" s="30">
        <v>30</v>
      </c>
      <c r="V7" s="30">
        <v>15</v>
      </c>
      <c r="W7" s="31">
        <v>45</v>
      </c>
      <c r="X7" s="28">
        <f t="shared" si="1"/>
        <v>210</v>
      </c>
      <c r="Y7" s="36">
        <f t="shared" si="4"/>
        <v>465</v>
      </c>
      <c r="Z7" s="25">
        <v>35</v>
      </c>
      <c r="AA7" s="26">
        <v>20</v>
      </c>
      <c r="AB7" s="26"/>
      <c r="AC7" s="26">
        <v>35</v>
      </c>
      <c r="AD7" s="26">
        <v>10</v>
      </c>
      <c r="AE7" s="26">
        <v>18</v>
      </c>
      <c r="AF7" s="26"/>
      <c r="AG7" s="26">
        <v>40</v>
      </c>
      <c r="AH7" s="26"/>
      <c r="AI7" s="27">
        <v>15</v>
      </c>
      <c r="AJ7" s="28">
        <f t="shared" si="2"/>
        <v>173</v>
      </c>
      <c r="AK7" s="38">
        <f t="shared" si="5"/>
        <v>1913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2026-05-18T06:43:22Z</dcterms:modified>
</cp:coreProperties>
</file>