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erver\Files\ეკონომიკური დეპარტამენტი\სახელმწიფო შესყიდვების სამმართველო\მიმდინარე საკითხები\ფოთის გარჟი\"/>
    </mc:Choice>
  </mc:AlternateContent>
  <bookViews>
    <workbookView xWindow="0" yWindow="0" windowWidth="28800" windowHeight="12300" activeTab="2"/>
  </bookViews>
  <sheets>
    <sheet name="კრებსითი" sheetId="3" r:id="rId1"/>
    <sheet name="ეტაპი 1" sheetId="2" r:id="rId2"/>
    <sheet name="ეტაპი 2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H18" i="1" l="1"/>
  <c r="M18" i="1" s="1"/>
  <c r="F22" i="1"/>
  <c r="H22" i="1" s="1"/>
  <c r="M22" i="1" s="1"/>
  <c r="F21" i="1"/>
  <c r="H21" i="1" s="1"/>
  <c r="M21" i="1" s="1"/>
  <c r="F20" i="1"/>
  <c r="H20" i="1" s="1"/>
  <c r="M20" i="1" s="1"/>
  <c r="F19" i="1"/>
  <c r="H19" i="1" s="1"/>
  <c r="M19" i="1" s="1"/>
  <c r="F17" i="1"/>
  <c r="F16" i="1"/>
  <c r="F15" i="1"/>
  <c r="F62" i="1"/>
  <c r="F35" i="1"/>
  <c r="F34" i="1"/>
  <c r="F54" i="2"/>
  <c r="J54" i="2" s="1"/>
  <c r="M54" i="2" s="1"/>
  <c r="F55" i="2"/>
  <c r="L55" i="2" s="1"/>
  <c r="M55" i="2" s="1"/>
  <c r="F56" i="2"/>
  <c r="H56" i="2" s="1"/>
  <c r="M56" i="2" s="1"/>
  <c r="F57" i="2"/>
  <c r="H57" i="2" s="1"/>
  <c r="M57" i="2" s="1"/>
  <c r="F58" i="2"/>
  <c r="H58" i="2" s="1"/>
  <c r="M58" i="2" s="1"/>
  <c r="F12" i="2"/>
  <c r="L12" i="2" s="1"/>
  <c r="M12" i="2" s="1"/>
  <c r="F11" i="2"/>
  <c r="J11" i="2" s="1"/>
  <c r="M11" i="2" s="1"/>
  <c r="F40" i="2"/>
  <c r="H40" i="2" s="1"/>
  <c r="M40" i="2" s="1"/>
  <c r="F39" i="2"/>
  <c r="H39" i="2" s="1"/>
  <c r="M39" i="2" s="1"/>
  <c r="H38" i="2"/>
  <c r="M38" i="2" s="1"/>
  <c r="F37" i="2"/>
  <c r="L37" i="2" s="1"/>
  <c r="M37" i="2" s="1"/>
  <c r="F36" i="2"/>
  <c r="J36" i="2" s="1"/>
  <c r="M36" i="2" s="1"/>
  <c r="F34" i="2"/>
  <c r="F33" i="2"/>
  <c r="F32" i="2"/>
  <c r="F30" i="2"/>
  <c r="F29" i="2"/>
  <c r="H31" i="2"/>
  <c r="M31" i="2" s="1"/>
  <c r="F9" i="2"/>
  <c r="L9" i="2" s="1"/>
  <c r="M9" i="2" s="1"/>
  <c r="F8" i="2"/>
  <c r="J8" i="2" s="1"/>
  <c r="M8" i="2" s="1"/>
  <c r="F74" i="1" l="1"/>
  <c r="H74" i="1" s="1"/>
  <c r="M74" i="1" s="1"/>
  <c r="F73" i="1"/>
  <c r="H73" i="1" s="1"/>
  <c r="M73" i="1" s="1"/>
  <c r="F72" i="1"/>
  <c r="H72" i="1" s="1"/>
  <c r="F71" i="1"/>
  <c r="J71" i="1" s="1"/>
  <c r="F27" i="2"/>
  <c r="H27" i="2" s="1"/>
  <c r="M27" i="2" s="1"/>
  <c r="F26" i="2"/>
  <c r="H26" i="2" s="1"/>
  <c r="M26" i="2" s="1"/>
  <c r="F25" i="2"/>
  <c r="L25" i="2" s="1"/>
  <c r="M25" i="2" s="1"/>
  <c r="F24" i="2"/>
  <c r="J24" i="2" s="1"/>
  <c r="M24" i="2" s="1"/>
  <c r="M72" i="1" l="1"/>
  <c r="M71" i="1"/>
  <c r="H51" i="2"/>
  <c r="M51" i="2" s="1"/>
  <c r="H50" i="2"/>
  <c r="M50" i="2" s="1"/>
  <c r="H49" i="2"/>
  <c r="M49" i="2" s="1"/>
  <c r="H48" i="2"/>
  <c r="M48" i="2" s="1"/>
  <c r="H47" i="2"/>
  <c r="M47" i="2" s="1"/>
  <c r="F46" i="2"/>
  <c r="J46" i="2" s="1"/>
  <c r="M46" i="2" s="1"/>
  <c r="F44" i="2" l="1"/>
  <c r="H44" i="2" s="1"/>
  <c r="M44" i="2" s="1"/>
  <c r="F43" i="2"/>
  <c r="H43" i="2" s="1"/>
  <c r="M43" i="2" s="1"/>
  <c r="F42" i="2"/>
  <c r="J42" i="2" s="1"/>
  <c r="M42" i="2" s="1"/>
  <c r="H34" i="2"/>
  <c r="M34" i="2" s="1"/>
  <c r="H33" i="2"/>
  <c r="M33" i="2" s="1"/>
  <c r="H32" i="2"/>
  <c r="M32" i="2" s="1"/>
  <c r="L30" i="2"/>
  <c r="M30" i="2" s="1"/>
  <c r="J29" i="2"/>
  <c r="M29" i="2" s="1"/>
  <c r="F22" i="2" l="1"/>
  <c r="F21" i="2"/>
  <c r="F20" i="2"/>
  <c r="F19" i="2"/>
  <c r="F18" i="2"/>
  <c r="F15" i="2"/>
  <c r="H15" i="2" s="1"/>
  <c r="F14" i="2"/>
  <c r="J14" i="2" s="1"/>
  <c r="F76" i="1"/>
  <c r="L76" i="1" s="1"/>
  <c r="M76" i="1" s="1"/>
  <c r="F69" i="1"/>
  <c r="H69" i="1" s="1"/>
  <c r="M69" i="1" s="1"/>
  <c r="F68" i="1"/>
  <c r="H68" i="1" s="1"/>
  <c r="M68" i="1" s="1"/>
  <c r="F67" i="1"/>
  <c r="J67" i="1" s="1"/>
  <c r="M67" i="1" s="1"/>
  <c r="F65" i="1"/>
  <c r="H65" i="1" s="1"/>
  <c r="M65" i="1" s="1"/>
  <c r="F64" i="1"/>
  <c r="H64" i="1" s="1"/>
  <c r="M64" i="1" s="1"/>
  <c r="F63" i="1"/>
  <c r="H63" i="1" s="1"/>
  <c r="M63" i="1" s="1"/>
  <c r="H62" i="1"/>
  <c r="M62" i="1" s="1"/>
  <c r="F61" i="1"/>
  <c r="L61" i="1" s="1"/>
  <c r="M61" i="1" s="1"/>
  <c r="F60" i="1"/>
  <c r="J60" i="1" s="1"/>
  <c r="M60" i="1" s="1"/>
  <c r="F58" i="1"/>
  <c r="H58" i="1" s="1"/>
  <c r="M58" i="1" s="1"/>
  <c r="F57" i="1"/>
  <c r="H57" i="1" s="1"/>
  <c r="M57" i="1" s="1"/>
  <c r="F56" i="1"/>
  <c r="H56" i="1" s="1"/>
  <c r="M56" i="1" s="1"/>
  <c r="F55" i="1"/>
  <c r="L55" i="1" s="1"/>
  <c r="M55" i="1" s="1"/>
  <c r="F54" i="1"/>
  <c r="J54" i="1" s="1"/>
  <c r="M54" i="1" s="1"/>
  <c r="F51" i="1"/>
  <c r="H51" i="1" s="1"/>
  <c r="M51" i="1" s="1"/>
  <c r="F50" i="1"/>
  <c r="H50" i="1" s="1"/>
  <c r="M50" i="1" s="1"/>
  <c r="F49" i="1"/>
  <c r="H49" i="1" s="1"/>
  <c r="M49" i="1" s="1"/>
  <c r="F48" i="1"/>
  <c r="L48" i="1" s="1"/>
  <c r="M48" i="1" s="1"/>
  <c r="F47" i="1"/>
  <c r="J47" i="1" s="1"/>
  <c r="M47" i="1" s="1"/>
  <c r="F44" i="1"/>
  <c r="H44" i="1" s="1"/>
  <c r="M44" i="1" s="1"/>
  <c r="F43" i="1"/>
  <c r="J43" i="1" s="1"/>
  <c r="M43" i="1" s="1"/>
  <c r="F41" i="1"/>
  <c r="H41" i="1" s="1"/>
  <c r="M41" i="1" s="1"/>
  <c r="F40" i="1"/>
  <c r="J40" i="1" s="1"/>
  <c r="M40" i="1" s="1"/>
  <c r="F38" i="1"/>
  <c r="H38" i="1" s="1"/>
  <c r="M38" i="1" s="1"/>
  <c r="F37" i="1"/>
  <c r="H37" i="1" s="1"/>
  <c r="M37" i="1" s="1"/>
  <c r="F36" i="1"/>
  <c r="L36" i="1" s="1"/>
  <c r="M36" i="1" s="1"/>
  <c r="L35" i="1"/>
  <c r="M35" i="1" s="1"/>
  <c r="J34" i="1"/>
  <c r="M34" i="1" s="1"/>
  <c r="F32" i="1"/>
  <c r="H32" i="1" s="1"/>
  <c r="M32" i="1" s="1"/>
  <c r="F31" i="1"/>
  <c r="H31" i="1" s="1"/>
  <c r="M31" i="1" s="1"/>
  <c r="F30" i="1"/>
  <c r="L30" i="1" s="1"/>
  <c r="M30" i="1" s="1"/>
  <c r="F29" i="1"/>
  <c r="L29" i="1" s="1"/>
  <c r="M29" i="1" s="1"/>
  <c r="F28" i="1"/>
  <c r="J28" i="1" s="1"/>
  <c r="M28" i="1" s="1"/>
  <c r="F26" i="1"/>
  <c r="H26" i="1" s="1"/>
  <c r="M26" i="1" s="1"/>
  <c r="F25" i="1"/>
  <c r="H25" i="1" s="1"/>
  <c r="M25" i="1" s="1"/>
  <c r="F24" i="1"/>
  <c r="J24" i="1" s="1"/>
  <c r="M24" i="1" s="1"/>
  <c r="L17" i="1"/>
  <c r="M17" i="1" s="1"/>
  <c r="L16" i="1"/>
  <c r="J15" i="1"/>
  <c r="M15" i="1" s="1"/>
  <c r="E13" i="1"/>
  <c r="F13" i="1" s="1"/>
  <c r="H13" i="1" s="1"/>
  <c r="M13" i="1" s="1"/>
  <c r="F12" i="1"/>
  <c r="H12" i="1" s="1"/>
  <c r="J11" i="1"/>
  <c r="M11" i="1" s="1"/>
  <c r="F9" i="1"/>
  <c r="J9" i="1" s="1"/>
  <c r="J77" i="1" l="1"/>
  <c r="M12" i="1"/>
  <c r="H77" i="1"/>
  <c r="L77" i="1"/>
  <c r="M14" i="2"/>
  <c r="M9" i="1"/>
  <c r="M16" i="1"/>
  <c r="F60" i="2"/>
  <c r="L60" i="2" s="1"/>
  <c r="M60" i="2" s="1"/>
  <c r="H22" i="2"/>
  <c r="M22" i="2" s="1"/>
  <c r="H21" i="2"/>
  <c r="M21" i="2" s="1"/>
  <c r="L20" i="2"/>
  <c r="M20" i="2" s="1"/>
  <c r="L19" i="2"/>
  <c r="J18" i="2"/>
  <c r="M18" i="2" s="1"/>
  <c r="E16" i="2"/>
  <c r="M15" i="2"/>
  <c r="M77" i="1" l="1"/>
  <c r="D7" i="3" s="1"/>
  <c r="M19" i="2"/>
  <c r="L61" i="2"/>
  <c r="J61" i="2"/>
  <c r="F16" i="2"/>
  <c r="H16" i="2" s="1"/>
  <c r="M16" i="2" l="1"/>
  <c r="M61" i="2" s="1"/>
  <c r="D6" i="3" s="1"/>
  <c r="D8" i="3" s="1"/>
  <c r="H61" i="2"/>
  <c r="D9" i="3" l="1"/>
  <c r="D10" i="3" s="1"/>
  <c r="D11" i="3" l="1"/>
  <c r="D12" i="3" s="1"/>
  <c r="D13" i="3" l="1"/>
  <c r="D14" i="3" s="1"/>
  <c r="D15" i="3" l="1"/>
  <c r="D16" i="3" s="1"/>
</calcChain>
</file>

<file path=xl/sharedStrings.xml><?xml version="1.0" encoding="utf-8"?>
<sst xmlns="http://schemas.openxmlformats.org/spreadsheetml/2006/main" count="378" uniqueCount="169">
  <si>
    <t>ლოკალურ-რესურსული ხარჯთაღრიხვა N1</t>
  </si>
  <si>
    <t>შიდა მოსაპირკეთებელი სამუშაოები</t>
  </si>
  <si>
    <t>შიფრი</t>
  </si>
  <si>
    <t>სამუშაოს დასახელება</t>
  </si>
  <si>
    <t>განზ.</t>
  </si>
  <si>
    <t>რაოდენობა</t>
  </si>
  <si>
    <t>მასალა</t>
  </si>
  <si>
    <t>ხელფასი</t>
  </si>
  <si>
    <t>მანქანა-მექ.</t>
  </si>
  <si>
    <t>სახარჯთაღრიცხვო ჯამი</t>
  </si>
  <si>
    <t>ნორმ.ერთეულზე</t>
  </si>
  <si>
    <t>სულ</t>
  </si>
  <si>
    <t>ერთ.</t>
  </si>
  <si>
    <t>ერთ</t>
  </si>
  <si>
    <t>მ2</t>
  </si>
  <si>
    <t>შრომითი დანახარჯი</t>
  </si>
  <si>
    <t>კ/სთ</t>
  </si>
  <si>
    <t>მანქანა</t>
  </si>
  <si>
    <t>ლარი</t>
  </si>
  <si>
    <t>46-15-2</t>
  </si>
  <si>
    <t>სრფ2020</t>
  </si>
  <si>
    <t xml:space="preserve">სამშენებლო ნაგვის გატანა ტრერიტორიიდან </t>
  </si>
  <si>
    <t>მ3</t>
  </si>
  <si>
    <t>ტრანსპორტირება 7კმ-მანძილზე</t>
  </si>
  <si>
    <t>ტ</t>
  </si>
  <si>
    <t>ჯამი თავი - 1.1</t>
  </si>
  <si>
    <t>სხვა მასალა</t>
  </si>
  <si>
    <t>კაც/სთ</t>
  </si>
  <si>
    <t>სხვა მასალები</t>
  </si>
  <si>
    <t>შრომითი დანახარჯები</t>
  </si>
  <si>
    <t>კგ</t>
  </si>
  <si>
    <t>15-55-9</t>
  </si>
  <si>
    <t>ხსნარტუმბო 3მ3/სტ</t>
  </si>
  <si>
    <t>მ/სთ</t>
  </si>
  <si>
    <t>სხვა მანქანა</t>
  </si>
  <si>
    <t>ცემენტის ხსნარი</t>
  </si>
  <si>
    <t>100 მ2</t>
  </si>
  <si>
    <t>15-52-3</t>
  </si>
  <si>
    <t xml:space="preserve">შრომითი დანახარჯები             </t>
  </si>
  <si>
    <t xml:space="preserve">სხვა მანქანები  </t>
  </si>
  <si>
    <t>15-168-7</t>
  </si>
  <si>
    <t>წყალემულსიის საღებავი</t>
  </si>
  <si>
    <t>საფითხნი</t>
  </si>
  <si>
    <t>ჯამი</t>
  </si>
  <si>
    <t>8-15-1</t>
  </si>
  <si>
    <t>ცემენტის ხსნარი მ100</t>
  </si>
  <si>
    <t>ცალი</t>
  </si>
  <si>
    <t>შენობის შიგნით კაპიტალური ტიხრის მოწყობა სისქით 20სმ   მცირე საკედლე ბლოკებით 39*19*19</t>
  </si>
  <si>
    <t>თ3,1პ380</t>
  </si>
  <si>
    <t>თ4,1პ37</t>
  </si>
  <si>
    <t>პემზის ბლოკი (39*19*19) სმ      0,92X63</t>
  </si>
  <si>
    <t>თ12პ166</t>
  </si>
  <si>
    <t>ГЭСН</t>
  </si>
  <si>
    <t>10-05-011-02 ГЭСН</t>
  </si>
  <si>
    <t>შეკიდული ჭერის მოწყობა ნესტგამძლე თაბაშირ-მუყაოს ფილებით კარკასის მოწყობით</t>
  </si>
  <si>
    <t xml:space="preserve"> ნესტგამძლე თაბაშირ-მუყაოს ფილა კარკასით(სამაგრი დეტალებით)</t>
  </si>
  <si>
    <t>საბ.ფასი</t>
  </si>
  <si>
    <t>კედლების  მოწყობა ნესტგამძლე თაბაშირ-მუყაოს ფილებით კარკასის მოწყობით</t>
  </si>
  <si>
    <t>10-05-008-03 ГЭСН</t>
  </si>
  <si>
    <t>9-2-7</t>
  </si>
  <si>
    <t>გრძ.მ</t>
  </si>
  <si>
    <t>თ1.6პ21</t>
  </si>
  <si>
    <t>სამონტაჟო დეტალები</t>
  </si>
  <si>
    <t>თ1.10პ29</t>
  </si>
  <si>
    <t>ქანჩი</t>
  </si>
  <si>
    <t xml:space="preserve">ჭერის მაღალხარისხოვანი   შეღებვა წყალემულსიის საღებავით ორჯერ </t>
  </si>
  <si>
    <t>შიდა კედლების მაღალხარისხოვანი   შეღებვა წყალემულსიის საღებავით ორჯერ( ნაოთხალების გათვალისწინებით)</t>
  </si>
  <si>
    <t>15-168-8</t>
  </si>
  <si>
    <t>კარების ნაოთხალების შელესვა ცემენტის რთული ხსნარით</t>
  </si>
  <si>
    <t xml:space="preserve"> თაროების დამზადება (სტელაჟების) ლითონის მილკვადრატებისაგან</t>
  </si>
  <si>
    <t>ლით.მილკვადრატი 40*40*3</t>
  </si>
  <si>
    <t>ელექტროდი</t>
  </si>
  <si>
    <t>გრძ&gt;მ</t>
  </si>
  <si>
    <t>თ2,3პ44</t>
  </si>
  <si>
    <t>9-17-6</t>
  </si>
  <si>
    <t>თაროების მოპირკეთება შეწებებული 10მმ ფანერით</t>
  </si>
  <si>
    <t>შეწებებული ფანერა 10მმ</t>
  </si>
  <si>
    <t>ქანჩი ჭანჭიკით</t>
  </si>
  <si>
    <t>10-01-012-03</t>
  </si>
  <si>
    <t>პარაპეტის ამაღლება საკედლე ბლოკით</t>
  </si>
  <si>
    <t>15-52-01</t>
  </si>
  <si>
    <t>9-11-7.</t>
  </si>
  <si>
    <t>სხვა მანქანები</t>
  </si>
  <si>
    <t>ქანჩი და ჭანჭიკი სამშენებლო</t>
  </si>
  <si>
    <t>ГЭСН12-01-023-02</t>
  </si>
  <si>
    <t>სჭავლი თვითმჭრელი</t>
  </si>
  <si>
    <t>ც</t>
  </si>
  <si>
    <t>15-164-8</t>
  </si>
  <si>
    <t xml:space="preserve">ლითონის ელემენტების შეღებვა ანტიკოროზიული ზეთის საღებავთ </t>
  </si>
  <si>
    <t>საღებავი</t>
  </si>
  <si>
    <t>გამხსნელი</t>
  </si>
  <si>
    <t>ლ</t>
  </si>
  <si>
    <t>12-8-4</t>
  </si>
  <si>
    <t>წყალსაწრეტი სისტემის მოწყობა</t>
  </si>
  <si>
    <t>100გ/მ</t>
  </si>
  <si>
    <t>გ/მ</t>
  </si>
  <si>
    <t>პრ</t>
  </si>
  <si>
    <t>წყალშემკრები ძაბრი ფერადი ლითონის</t>
  </si>
  <si>
    <t xml:space="preserve">წყალშემკრები მუხლი ფერადი ლითონის </t>
  </si>
  <si>
    <t>სამაგრი დეტალები</t>
  </si>
  <si>
    <t>12-8-5</t>
  </si>
  <si>
    <t>კ./სთ</t>
  </si>
  <si>
    <t>თუნუქი ფერადი ფურცელი</t>
  </si>
  <si>
    <t>ალრი</t>
  </si>
  <si>
    <t>სახურავის  ლითონის კონსტრუქციის მოწყობა</t>
  </si>
  <si>
    <t>ლითონის მილკვადრატი 60*40*3</t>
  </si>
  <si>
    <t xml:space="preserve"> სახურავის მოწყობა პროფილირებული თუნუქის საფარით(პროფნასტილი)</t>
  </si>
  <si>
    <t>არსებული რბილი სახურავის ფენილის(რუბეროიდი) დემონტაჟი</t>
  </si>
  <si>
    <t>სრფ2022</t>
  </si>
  <si>
    <t>46-28-1</t>
  </si>
  <si>
    <t xml:space="preserve">შრომის დანახარჯი </t>
  </si>
  <si>
    <t>IIკვ</t>
  </si>
  <si>
    <t>მანქანები</t>
  </si>
  <si>
    <t>ლურსმანი სამშენებლო</t>
  </si>
  <si>
    <t xml:space="preserve">სხვა მასალები </t>
  </si>
  <si>
    <t xml:space="preserve"> 10-36-5</t>
  </si>
  <si>
    <t xml:space="preserve">  ხის შეფიცვრა მოწყობა </t>
  </si>
  <si>
    <t>ხის შეფიცვრა 30*150(ბ350)</t>
  </si>
  <si>
    <t>პარაპეტის მოპირკეთება (ქუდი)თუნუქის ფურცლით</t>
  </si>
  <si>
    <t>ლითონის კარები</t>
  </si>
  <si>
    <t>ლითონოს კარების მონტაჟი-2,7*2,7+2,7*2,9</t>
  </si>
  <si>
    <t>სახურავისა და ფასადის სარებილიტაციო სამუშაოები</t>
  </si>
  <si>
    <t>გარე ფასადზე ნაშხეფისა (ბრიზგი) და ნალესის დემონტაჟი</t>
  </si>
  <si>
    <t xml:space="preserve">პარაპეტისა და ფასადების კედლების  შელესვა ცემენტის რთული ხსნარით
 </t>
  </si>
  <si>
    <t>ფასადისა და პარაპეტრის კედლების დამუსავება და  მაღალხარისხოვანი   შეღებვა წყალემულსიის საღებავით ორჯერ( ნაოთხალების გათვალისწინებით)</t>
  </si>
  <si>
    <t>თ3,1პ37</t>
  </si>
  <si>
    <t>თ1.5პ27</t>
  </si>
  <si>
    <t>თ2,3პ1</t>
  </si>
  <si>
    <t>თ1,6პ24</t>
  </si>
  <si>
    <t>თ4პ3</t>
  </si>
  <si>
    <t>პროფილირებული თუნუქი 0.50მმ</t>
  </si>
  <si>
    <t>თ1.5-14</t>
  </si>
  <si>
    <t>თ3.3პ27</t>
  </si>
  <si>
    <t>თ3.3პ33</t>
  </si>
  <si>
    <t>თ3.30პ19</t>
  </si>
  <si>
    <t>წყალსადინარი ღარი ფერადი ლითონის დ100</t>
  </si>
  <si>
    <t>წყალშემკრები მილი ფერადი ლითონის დ100</t>
  </si>
  <si>
    <t>თ3.3პ25</t>
  </si>
  <si>
    <t>თ3,2პ42</t>
  </si>
  <si>
    <t>თ3,2პ70</t>
  </si>
  <si>
    <t xml:space="preserve">სულ </t>
  </si>
  <si>
    <t>ლოკალურ-რესურსული ხარჯთაღრიხვა N2</t>
  </si>
  <si>
    <t>შენობის შიდა კედლებიდან დაზიანებული ბათქაშის  დემონტაჟი</t>
  </si>
  <si>
    <t>თ1,9-პ20</t>
  </si>
  <si>
    <t>თ4,1პ40</t>
  </si>
  <si>
    <t>თ3,2პ120</t>
  </si>
  <si>
    <t>თ3,2პ35</t>
  </si>
  <si>
    <t>ამწე მუხლუხა 16ტ</t>
  </si>
  <si>
    <t>თ12პ54</t>
  </si>
  <si>
    <t>თ1,8პ101</t>
  </si>
  <si>
    <t>კრებისთი ხარჯთაღრიცხვა</t>
  </si>
  <si>
    <t>N</t>
  </si>
  <si>
    <t>ხარჯთაღრიცხვის
ნომერი</t>
  </si>
  <si>
    <t>ობიექტის სამუშაოების და ხარჯების დასახელება</t>
  </si>
  <si>
    <t>საერთო
სახარჯთაღრიცხვო
ღირებულება</t>
  </si>
  <si>
    <t>დღგ</t>
  </si>
  <si>
    <t>ზედნადები ხარჯები 
(არაუმეტეს 10%)</t>
  </si>
  <si>
    <t>გეგმიური დაგროვება 
(არაუმეტეს 8%)</t>
  </si>
  <si>
    <r>
      <t>მ</t>
    </r>
    <r>
      <rPr>
        <b/>
        <vertAlign val="superscript"/>
        <sz val="10"/>
        <rFont val="Sylfaen"/>
        <family val="1"/>
        <scheme val="major"/>
      </rPr>
      <t>2</t>
    </r>
  </si>
  <si>
    <r>
      <t>მ</t>
    </r>
    <r>
      <rPr>
        <vertAlign val="superscript"/>
        <sz val="10"/>
        <rFont val="Sylfaen"/>
        <family val="1"/>
        <scheme val="major"/>
      </rPr>
      <t>3</t>
    </r>
  </si>
  <si>
    <t>გაუთვალისწინებელი ხარჯი (უცვლელი)</t>
  </si>
  <si>
    <t>სულ ჯამი</t>
  </si>
  <si>
    <t>პრეტენდენტის ხელმოწერა/ბეჭედი</t>
  </si>
  <si>
    <t>დანართი N1</t>
  </si>
  <si>
    <t>ქალაქ ფოთში, წმინდა გიორგის ქუჩაზე ფინანსთა სამინისტროს საგამოძიებო სამსახურის ეზოში არსებული ფართის სარეაბილიტაციო სამუშაოების მოწყობა</t>
  </si>
  <si>
    <t>ქალაქ ფოთში, წმინდა გიორგის ქუჩაზე ფინანსთა სამინისტროს საგამოძიებო სამსახურის ეზოში არსებული ფართის სარეაბილიტაციო სამუშაოების მოწყობა
 (ეტაპი 1)</t>
  </si>
  <si>
    <t>ქალაქ ფოთში, წმინდა გიორგის ქუჩაზე ფინანსთა სამინისტროს საგამოძიებო სამსახურის ეზოში არსებული ფართის სარეაბილიტაციო სამუშაოების მოწყობა
 (ეტაპი 2)</t>
  </si>
  <si>
    <t xml:space="preserve">შიდა კედლების შელესვა ცემენტის რთული ხსნარით </t>
  </si>
  <si>
    <t xml:space="preserve">ჭერის  შელესვა ცემენტის რთული ხსნარით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</si>
</sst>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₾_-;\-* #,##0.00\ _₾_-;_-* &quot;-&quot;??\ _₾_-;_-@_-"/>
    <numFmt numFmtId="165" formatCode="#,##0.0"/>
    <numFmt numFmtId="166" formatCode="0.0"/>
    <numFmt numFmtId="167" formatCode="#,##0.000"/>
    <numFmt numFmtId="168" formatCode="#,##0.00000"/>
    <numFmt numFmtId="169" formatCode="0;\-0;;@"/>
    <numFmt numFmtId="170" formatCode="0.000"/>
    <numFmt numFmtId="171" formatCode="0.0000"/>
  </numFmts>
  <fonts count="27" x14ac:knownFonts="1">
    <font>
      <sz val="11"/>
      <color theme="1"/>
      <name val="Sylfaen"/>
      <family val="2"/>
      <scheme val="minor"/>
    </font>
    <font>
      <sz val="11"/>
      <color theme="1"/>
      <name val="Sylfaen"/>
      <family val="2"/>
      <charset val="1"/>
      <scheme val="minor"/>
    </font>
    <font>
      <sz val="11"/>
      <color theme="1"/>
      <name val="Sylfaen"/>
      <family val="2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Sylfaen"/>
      <family val="2"/>
      <charset val="204"/>
      <scheme val="minor"/>
    </font>
    <font>
      <b/>
      <sz val="11"/>
      <name val="Sylfaen"/>
      <family val="1"/>
      <scheme val="major"/>
    </font>
    <font>
      <sz val="11"/>
      <color theme="1"/>
      <name val="Sylfaen"/>
      <family val="1"/>
      <scheme val="major"/>
    </font>
    <font>
      <b/>
      <sz val="11"/>
      <color theme="1"/>
      <name val="Sylfaen"/>
      <family val="1"/>
      <scheme val="major"/>
    </font>
    <font>
      <sz val="10"/>
      <name val="Sylfaen"/>
      <family val="1"/>
      <scheme val="major"/>
    </font>
    <font>
      <b/>
      <sz val="10"/>
      <name val="Sylfaen"/>
      <family val="1"/>
      <scheme val="major"/>
    </font>
    <font>
      <sz val="11"/>
      <name val="Sylfaen"/>
      <family val="1"/>
      <scheme val="major"/>
    </font>
    <font>
      <b/>
      <sz val="12"/>
      <name val="Sylfaen"/>
      <family val="1"/>
      <scheme val="major"/>
    </font>
    <font>
      <sz val="8"/>
      <name val="Sylfaen"/>
      <family val="1"/>
      <scheme val="major"/>
    </font>
    <font>
      <sz val="9"/>
      <name val="Sylfaen"/>
      <family val="1"/>
      <scheme val="major"/>
    </font>
    <font>
      <sz val="10"/>
      <color theme="1"/>
      <name val="Sylfaen"/>
      <family val="1"/>
      <scheme val="major"/>
    </font>
    <font>
      <sz val="9"/>
      <color indexed="8"/>
      <name val="Sylfaen"/>
      <family val="1"/>
      <scheme val="major"/>
    </font>
    <font>
      <b/>
      <sz val="8"/>
      <name val="Sylfaen"/>
      <family val="1"/>
      <scheme val="major"/>
    </font>
    <font>
      <b/>
      <sz val="10"/>
      <color indexed="8"/>
      <name val="Sylfaen"/>
      <family val="1"/>
      <scheme val="major"/>
    </font>
    <font>
      <sz val="10"/>
      <color indexed="8"/>
      <name val="Sylfaen"/>
      <family val="1"/>
      <scheme val="major"/>
    </font>
    <font>
      <b/>
      <sz val="10"/>
      <color theme="1"/>
      <name val="Sylfaen"/>
      <family val="1"/>
      <scheme val="major"/>
    </font>
    <font>
      <strike/>
      <sz val="10"/>
      <name val="Sylfaen"/>
      <family val="1"/>
      <scheme val="major"/>
    </font>
    <font>
      <b/>
      <sz val="9"/>
      <name val="Sylfaen"/>
      <family val="1"/>
      <scheme val="major"/>
    </font>
    <font>
      <b/>
      <vertAlign val="superscript"/>
      <sz val="10"/>
      <name val="Sylfaen"/>
      <family val="1"/>
      <scheme val="major"/>
    </font>
    <font>
      <vertAlign val="superscript"/>
      <sz val="10"/>
      <name val="Sylfaen"/>
      <family val="1"/>
      <scheme val="major"/>
    </font>
    <font>
      <b/>
      <sz val="8"/>
      <color theme="1"/>
      <name val="Sylfaen"/>
      <family val="1"/>
      <scheme val="major"/>
    </font>
    <font>
      <sz val="8"/>
      <color theme="1"/>
      <name val="Sylfaen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1" fillId="0" borderId="0"/>
    <xf numFmtId="0" fontId="3" fillId="0" borderId="0"/>
  </cellStyleXfs>
  <cellXfs count="196">
    <xf numFmtId="0" fontId="0" fillId="0" borderId="0" xfId="0"/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2" borderId="1" xfId="2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11" fillId="0" borderId="0" xfId="0" applyNumberFormat="1" applyFont="1" applyAlignment="1">
      <alignment vertical="center"/>
    </xf>
    <xf numFmtId="1" fontId="9" fillId="0" borderId="0" xfId="0" applyNumberFormat="1" applyFont="1" applyAlignment="1">
      <alignment vertical="center"/>
    </xf>
    <xf numFmtId="1" fontId="10" fillId="0" borderId="2" xfId="0" applyNumberFormat="1" applyFont="1" applyBorder="1" applyAlignment="1">
      <alignment horizontal="center" vertical="center"/>
    </xf>
    <xf numFmtId="0" fontId="17" fillId="2" borderId="1" xfId="3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left" vertical="center" wrapText="1"/>
    </xf>
    <xf numFmtId="0" fontId="10" fillId="2" borderId="1" xfId="3" applyFont="1" applyFill="1" applyBorder="1" applyAlignment="1">
      <alignment horizontal="center" vertical="center" wrapText="1"/>
    </xf>
    <xf numFmtId="2" fontId="10" fillId="2" borderId="1" xfId="3" applyNumberFormat="1" applyFont="1" applyFill="1" applyBorder="1" applyAlignment="1">
      <alignment horizontal="center" vertical="center" wrapText="1"/>
    </xf>
    <xf numFmtId="2" fontId="9" fillId="2" borderId="1" xfId="3" applyNumberFormat="1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vertical="center"/>
    </xf>
    <xf numFmtId="0" fontId="9" fillId="2" borderId="1" xfId="3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6" fontId="9" fillId="2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vertical="center"/>
    </xf>
    <xf numFmtId="4" fontId="9" fillId="0" borderId="1" xfId="8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0" fontId="9" fillId="0" borderId="1" xfId="6" applyFont="1" applyBorder="1" applyAlignment="1">
      <alignment horizontal="left" vertical="center" wrapText="1"/>
    </xf>
    <xf numFmtId="0" fontId="9" fillId="0" borderId="1" xfId="5" applyFont="1" applyBorder="1" applyAlignment="1">
      <alignment horizontal="center" vertical="center"/>
    </xf>
    <xf numFmtId="4" fontId="9" fillId="0" borderId="1" xfId="5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168" fontId="15" fillId="0" borderId="1" xfId="0" applyNumberFormat="1" applyFont="1" applyBorder="1" applyAlignment="1">
      <alignment horizontal="center" vertical="center"/>
    </xf>
    <xf numFmtId="49" fontId="10" fillId="0" borderId="1" xfId="4" applyNumberFormat="1" applyFont="1" applyBorder="1" applyAlignment="1">
      <alignment horizontal="center" vertical="center" wrapText="1"/>
    </xf>
    <xf numFmtId="0" fontId="10" fillId="0" borderId="1" xfId="4" applyFont="1" applyBorder="1" applyAlignment="1">
      <alignment vertical="center" wrapText="1"/>
    </xf>
    <xf numFmtId="0" fontId="10" fillId="0" borderId="1" xfId="4" applyFont="1" applyBorder="1" applyAlignment="1">
      <alignment horizontal="center" vertical="center"/>
    </xf>
    <xf numFmtId="0" fontId="10" fillId="2" borderId="1" xfId="4" applyFont="1" applyFill="1" applyBorder="1" applyAlignment="1">
      <alignment horizontal="center" vertical="center"/>
    </xf>
    <xf numFmtId="2" fontId="10" fillId="2" borderId="1" xfId="4" applyNumberFormat="1" applyFont="1" applyFill="1" applyBorder="1" applyAlignment="1">
      <alignment horizontal="center" vertical="center"/>
    </xf>
    <xf numFmtId="2" fontId="9" fillId="2" borderId="1" xfId="4" applyNumberFormat="1" applyFont="1" applyFill="1" applyBorder="1" applyAlignment="1">
      <alignment horizontal="center" vertical="center"/>
    </xf>
    <xf numFmtId="49" fontId="9" fillId="0" borderId="1" xfId="4" applyNumberFormat="1" applyFont="1" applyBorder="1" applyAlignment="1">
      <alignment horizontal="center" vertical="center" wrapText="1"/>
    </xf>
    <xf numFmtId="0" fontId="9" fillId="2" borderId="1" xfId="4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4" fontId="10" fillId="4" borderId="1" xfId="0" applyNumberFormat="1" applyFont="1" applyFill="1" applyBorder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2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2" fontId="9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9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167" fontId="10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10" fillId="2" borderId="1" xfId="1" applyNumberFormat="1" applyFont="1" applyFill="1" applyBorder="1" applyAlignment="1">
      <alignment horizontal="center" vertical="center"/>
    </xf>
    <xf numFmtId="169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4" fontId="9" fillId="2" borderId="1" xfId="1" applyNumberFormat="1" applyFont="1" applyFill="1" applyBorder="1" applyAlignment="1">
      <alignment horizontal="center" vertical="center"/>
    </xf>
    <xf numFmtId="167" fontId="9" fillId="2" borderId="1" xfId="0" applyNumberFormat="1" applyFont="1" applyFill="1" applyBorder="1" applyAlignment="1">
      <alignment horizontal="center" vertical="center"/>
    </xf>
    <xf numFmtId="169" fontId="15" fillId="2" borderId="1" xfId="0" applyNumberFormat="1" applyFont="1" applyFill="1" applyBorder="1" applyAlignment="1">
      <alignment horizontal="center" vertical="center"/>
    </xf>
    <xf numFmtId="49" fontId="22" fillId="5" borderId="1" xfId="0" applyNumberFormat="1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vertical="center" wrapText="1"/>
    </xf>
    <xf numFmtId="2" fontId="10" fillId="5" borderId="1" xfId="0" applyNumberFormat="1" applyFont="1" applyFill="1" applyBorder="1" applyAlignment="1">
      <alignment horizontal="center" vertical="center" wrapText="1"/>
    </xf>
    <xf numFmtId="0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5" borderId="1" xfId="0" applyNumberFormat="1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vertical="center" wrapText="1"/>
    </xf>
    <xf numFmtId="0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5" borderId="1" xfId="0" applyNumberFormat="1" applyFont="1" applyFill="1" applyBorder="1" applyAlignment="1">
      <alignment horizontal="center" wrapText="1"/>
    </xf>
    <xf numFmtId="2" fontId="9" fillId="5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170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171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10" fillId="2" borderId="1" xfId="6" quotePrefix="1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4" fontId="20" fillId="2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4" fontId="15" fillId="2" borderId="1" xfId="1" applyNumberFormat="1" applyFont="1" applyFill="1" applyBorder="1" applyAlignment="1">
      <alignment horizontal="center" vertical="center"/>
    </xf>
    <xf numFmtId="4" fontId="9" fillId="2" borderId="1" xfId="8" applyNumberFormat="1" applyFont="1" applyFill="1" applyBorder="1" applyAlignment="1">
      <alignment horizontal="center" vertical="center"/>
    </xf>
    <xf numFmtId="4" fontId="9" fillId="2" borderId="1" xfId="6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170" fontId="10" fillId="2" borderId="1" xfId="2" applyNumberFormat="1" applyFont="1" applyFill="1" applyBorder="1" applyAlignment="1">
      <alignment horizontal="center" vertical="center" wrapText="1"/>
    </xf>
    <xf numFmtId="170" fontId="9" fillId="2" borderId="1" xfId="2" applyNumberFormat="1" applyFont="1" applyFill="1" applyBorder="1" applyAlignment="1">
      <alignment horizontal="center" vertical="center" wrapText="1"/>
    </xf>
    <xf numFmtId="0" fontId="9" fillId="2" borderId="1" xfId="0" applyFont="1" applyFill="1" applyBorder="1"/>
    <xf numFmtId="0" fontId="9" fillId="2" borderId="1" xfId="0" applyFont="1" applyFill="1" applyBorder="1" applyAlignment="1">
      <alignment vertical="center" wrapText="1"/>
    </xf>
    <xf numFmtId="49" fontId="9" fillId="2" borderId="1" xfId="0" applyNumberFormat="1" applyFont="1" applyFill="1" applyBorder="1" applyAlignment="1">
      <alignment horizontal="center" vertical="top"/>
    </xf>
    <xf numFmtId="166" fontId="9" fillId="2" borderId="1" xfId="2" applyNumberFormat="1" applyFont="1" applyFill="1" applyBorder="1" applyAlignment="1">
      <alignment horizontal="center" vertical="center" wrapText="1"/>
    </xf>
    <xf numFmtId="49" fontId="25" fillId="0" borderId="2" xfId="0" applyNumberFormat="1" applyFont="1" applyBorder="1" applyAlignment="1">
      <alignment vertical="center" wrapText="1"/>
    </xf>
    <xf numFmtId="49" fontId="25" fillId="0" borderId="3" xfId="0" applyNumberFormat="1" applyFont="1" applyBorder="1" applyAlignment="1">
      <alignment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49" fontId="17" fillId="0" borderId="1" xfId="4" applyNumberFormat="1" applyFont="1" applyBorder="1" applyAlignment="1">
      <alignment horizontal="center" vertical="center" wrapText="1"/>
    </xf>
    <xf numFmtId="49" fontId="13" fillId="0" borderId="1" xfId="4" applyNumberFormat="1" applyFont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/>
    </xf>
    <xf numFmtId="0" fontId="17" fillId="3" borderId="1" xfId="3" applyFont="1" applyFill="1" applyBorder="1" applyAlignment="1">
      <alignment horizontal="center" vertical="center" wrapText="1"/>
    </xf>
    <xf numFmtId="0" fontId="10" fillId="3" borderId="1" xfId="3" applyFont="1" applyFill="1" applyBorder="1" applyAlignment="1">
      <alignment horizontal="left" vertical="center" wrapText="1"/>
    </xf>
    <xf numFmtId="0" fontId="9" fillId="3" borderId="1" xfId="3" applyFont="1" applyFill="1" applyBorder="1" applyAlignment="1">
      <alignment horizontal="left" vertical="center" wrapText="1"/>
    </xf>
    <xf numFmtId="0" fontId="9" fillId="3" borderId="1" xfId="3" applyFont="1" applyFill="1" applyBorder="1" applyAlignment="1">
      <alignment horizontal="center" vertical="center" wrapText="1"/>
    </xf>
    <xf numFmtId="2" fontId="9" fillId="3" borderId="1" xfId="3" applyNumberFormat="1" applyFont="1" applyFill="1" applyBorder="1" applyAlignment="1">
      <alignment horizontal="center" vertical="center" wrapText="1"/>
    </xf>
    <xf numFmtId="1" fontId="11" fillId="2" borderId="0" xfId="0" applyNumberFormat="1" applyFont="1" applyFill="1" applyAlignment="1">
      <alignment vertical="center"/>
    </xf>
    <xf numFmtId="2" fontId="11" fillId="2" borderId="0" xfId="0" applyNumberFormat="1" applyFont="1" applyFill="1" applyAlignment="1">
      <alignment vertical="center"/>
    </xf>
    <xf numFmtId="1" fontId="9" fillId="2" borderId="0" xfId="0" applyNumberFormat="1" applyFont="1" applyFill="1" applyAlignment="1">
      <alignment vertical="center"/>
    </xf>
    <xf numFmtId="1" fontId="9" fillId="3" borderId="0" xfId="0" applyNumberFormat="1" applyFont="1" applyFill="1" applyAlignment="1">
      <alignment vertical="center"/>
    </xf>
    <xf numFmtId="0" fontId="10" fillId="2" borderId="1" xfId="2" applyFont="1" applyFill="1" applyBorder="1" applyAlignment="1">
      <alignment horizontal="center" vertical="center" wrapText="1"/>
    </xf>
    <xf numFmtId="167" fontId="20" fillId="0" borderId="1" xfId="0" applyNumberFormat="1" applyFont="1" applyBorder="1" applyAlignment="1">
      <alignment horizontal="center" vertical="center"/>
    </xf>
    <xf numFmtId="4" fontId="9" fillId="2" borderId="1" xfId="3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4" fontId="9" fillId="2" borderId="1" xfId="2" applyNumberFormat="1" applyFont="1" applyFill="1" applyBorder="1" applyAlignment="1">
      <alignment horizontal="center" vertical="center" wrapText="1"/>
    </xf>
    <xf numFmtId="4" fontId="9" fillId="2" borderId="1" xfId="2" applyNumberFormat="1" applyFont="1" applyFill="1" applyBorder="1" applyAlignment="1">
      <alignment horizontal="center" vertical="center"/>
    </xf>
    <xf numFmtId="4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7" fillId="5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1" xfId="2" applyNumberFormat="1" applyFont="1" applyFill="1" applyBorder="1" applyAlignment="1">
      <alignment horizontal="center" vertical="center"/>
    </xf>
    <xf numFmtId="4" fontId="15" fillId="0" borderId="1" xfId="1" applyNumberFormat="1" applyFont="1" applyFill="1" applyBorder="1" applyAlignment="1">
      <alignment horizontal="center" vertical="center"/>
    </xf>
    <xf numFmtId="4" fontId="21" fillId="0" borderId="1" xfId="5" applyNumberFormat="1" applyFont="1" applyBorder="1" applyAlignment="1">
      <alignment horizontal="center" vertical="center"/>
    </xf>
    <xf numFmtId="4" fontId="21" fillId="0" borderId="1" xfId="0" applyNumberFormat="1" applyFont="1" applyBorder="1" applyAlignment="1">
      <alignment horizontal="center" vertical="center"/>
    </xf>
    <xf numFmtId="4" fontId="9" fillId="2" borderId="1" xfId="4" applyNumberFormat="1" applyFont="1" applyFill="1" applyBorder="1" applyAlignment="1">
      <alignment horizontal="center" vertical="center"/>
    </xf>
    <xf numFmtId="4" fontId="10" fillId="2" borderId="1" xfId="4" applyNumberFormat="1" applyFont="1" applyFill="1" applyBorder="1" applyAlignment="1">
      <alignment horizontal="center" vertical="center"/>
    </xf>
    <xf numFmtId="4" fontId="9" fillId="3" borderId="1" xfId="3" applyNumberFormat="1" applyFont="1" applyFill="1" applyBorder="1" applyAlignment="1">
      <alignment horizontal="center" vertical="center" wrapText="1"/>
    </xf>
    <xf numFmtId="4" fontId="10" fillId="3" borderId="1" xfId="3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right"/>
    </xf>
    <xf numFmtId="0" fontId="12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" fontId="15" fillId="0" borderId="2" xfId="0" applyNumberFormat="1" applyFont="1" applyBorder="1" applyAlignment="1">
      <alignment horizontal="center" vertical="center"/>
    </xf>
    <xf numFmtId="4" fontId="15" fillId="0" borderId="3" xfId="0" applyNumberFormat="1" applyFont="1" applyBorder="1" applyAlignment="1">
      <alignment horizontal="center" vertical="center"/>
    </xf>
    <xf numFmtId="4" fontId="20" fillId="0" borderId="2" xfId="0" applyNumberFormat="1" applyFont="1" applyBorder="1" applyAlignment="1">
      <alignment horizontal="center" vertical="center"/>
    </xf>
    <xf numFmtId="4" fontId="20" fillId="0" borderId="3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67" fontId="20" fillId="0" borderId="2" xfId="0" applyNumberFormat="1" applyFont="1" applyBorder="1" applyAlignment="1">
      <alignment horizontal="center" vertical="center"/>
    </xf>
    <xf numFmtId="167" fontId="20" fillId="0" borderId="3" xfId="0" applyNumberFormat="1" applyFont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/>
    </xf>
    <xf numFmtId="0" fontId="14" fillId="2" borderId="1" xfId="2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 wrapText="1"/>
    </xf>
    <xf numFmtId="49" fontId="20" fillId="0" borderId="3" xfId="0" applyNumberFormat="1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center" vertical="center"/>
    </xf>
    <xf numFmtId="167" fontId="20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</cellXfs>
  <cellStyles count="9">
    <cellStyle name="Comma" xfId="1" builtinId="3"/>
    <cellStyle name="Normal" xfId="0" builtinId="0"/>
    <cellStyle name="Normal 2" xfId="5"/>
    <cellStyle name="Normal 2 13" xfId="4"/>
    <cellStyle name="Normal 3" xfId="6"/>
    <cellStyle name="Normal 4" xfId="3"/>
    <cellStyle name="Обычный 2" xfId="7"/>
    <cellStyle name="Обычный 3" xfId="8"/>
    <cellStyle name="Обычный_Лист1" xfId="2"/>
  </cellStyles>
  <dxfs count="2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058" name="Text Box 1">
          <a:extLst>
            <a:ext uri="{FF2B5EF4-FFF2-40B4-BE49-F238E27FC236}">
              <a16:creationId xmlns:a16="http://schemas.microsoft.com/office/drawing/2014/main" id="{192DDFD0-A406-47C9-8CFD-DBDDCCFA6AD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059" name="Text Box 1">
          <a:extLst>
            <a:ext uri="{FF2B5EF4-FFF2-40B4-BE49-F238E27FC236}">
              <a16:creationId xmlns:a16="http://schemas.microsoft.com/office/drawing/2014/main" id="{6BEEA7DD-F57B-4A0F-AC61-65B7BFDFB6D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060" name="Text Box 1">
          <a:extLst>
            <a:ext uri="{FF2B5EF4-FFF2-40B4-BE49-F238E27FC236}">
              <a16:creationId xmlns:a16="http://schemas.microsoft.com/office/drawing/2014/main" id="{EE1134FD-4E1B-4B5A-9C04-7D01D9D877B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061" name="Text Box 1">
          <a:extLst>
            <a:ext uri="{FF2B5EF4-FFF2-40B4-BE49-F238E27FC236}">
              <a16:creationId xmlns:a16="http://schemas.microsoft.com/office/drawing/2014/main" id="{F468BBD9-B0FC-49D6-B30E-60A5C2E6110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062" name="Text Box 1">
          <a:extLst>
            <a:ext uri="{FF2B5EF4-FFF2-40B4-BE49-F238E27FC236}">
              <a16:creationId xmlns:a16="http://schemas.microsoft.com/office/drawing/2014/main" id="{313D020A-ECE8-4AA7-BA54-58B4B0B8882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063" name="Text Box 1">
          <a:extLst>
            <a:ext uri="{FF2B5EF4-FFF2-40B4-BE49-F238E27FC236}">
              <a16:creationId xmlns:a16="http://schemas.microsoft.com/office/drawing/2014/main" id="{51F413A8-7144-4B45-A8CF-0E9F019A143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064" name="Text Box 1">
          <a:extLst>
            <a:ext uri="{FF2B5EF4-FFF2-40B4-BE49-F238E27FC236}">
              <a16:creationId xmlns:a16="http://schemas.microsoft.com/office/drawing/2014/main" id="{865752EB-E829-411F-9F4C-2BBDFE13C3B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065" name="Text Box 1">
          <a:extLst>
            <a:ext uri="{FF2B5EF4-FFF2-40B4-BE49-F238E27FC236}">
              <a16:creationId xmlns:a16="http://schemas.microsoft.com/office/drawing/2014/main" id="{59F8F57C-BFD9-4BD0-9E47-D886303BCD5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066" name="Text Box 1">
          <a:extLst>
            <a:ext uri="{FF2B5EF4-FFF2-40B4-BE49-F238E27FC236}">
              <a16:creationId xmlns:a16="http://schemas.microsoft.com/office/drawing/2014/main" id="{A36F5E59-CD19-4208-8437-19C58A03963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067" name="Text Box 1">
          <a:extLst>
            <a:ext uri="{FF2B5EF4-FFF2-40B4-BE49-F238E27FC236}">
              <a16:creationId xmlns:a16="http://schemas.microsoft.com/office/drawing/2014/main" id="{6C53E453-00B5-476E-870E-2A23C14A6CE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068" name="Text Box 1">
          <a:extLst>
            <a:ext uri="{FF2B5EF4-FFF2-40B4-BE49-F238E27FC236}">
              <a16:creationId xmlns:a16="http://schemas.microsoft.com/office/drawing/2014/main" id="{197D5CC7-B476-41EB-949E-3185322C45B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069" name="Text Box 1">
          <a:extLst>
            <a:ext uri="{FF2B5EF4-FFF2-40B4-BE49-F238E27FC236}">
              <a16:creationId xmlns:a16="http://schemas.microsoft.com/office/drawing/2014/main" id="{B8459A76-8CA9-4077-B532-F4C14EBD917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070" name="Text Box 1">
          <a:extLst>
            <a:ext uri="{FF2B5EF4-FFF2-40B4-BE49-F238E27FC236}">
              <a16:creationId xmlns:a16="http://schemas.microsoft.com/office/drawing/2014/main" id="{EE6F7D8F-9EE5-4AE0-A748-8D46ECBD984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071" name="Text Box 1">
          <a:extLst>
            <a:ext uri="{FF2B5EF4-FFF2-40B4-BE49-F238E27FC236}">
              <a16:creationId xmlns:a16="http://schemas.microsoft.com/office/drawing/2014/main" id="{EC13D9E9-E877-43BF-A2D0-2092D8F0445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072" name="Text Box 1">
          <a:extLst>
            <a:ext uri="{FF2B5EF4-FFF2-40B4-BE49-F238E27FC236}">
              <a16:creationId xmlns:a16="http://schemas.microsoft.com/office/drawing/2014/main" id="{B950FE87-2F1B-4595-99CD-2FE5851BF37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073" name="Text Box 1">
          <a:extLst>
            <a:ext uri="{FF2B5EF4-FFF2-40B4-BE49-F238E27FC236}">
              <a16:creationId xmlns:a16="http://schemas.microsoft.com/office/drawing/2014/main" id="{5076A797-1FDD-43DE-8A5F-557C9A630F9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074" name="Text Box 1">
          <a:extLst>
            <a:ext uri="{FF2B5EF4-FFF2-40B4-BE49-F238E27FC236}">
              <a16:creationId xmlns:a16="http://schemas.microsoft.com/office/drawing/2014/main" id="{FDD0169B-5258-42BC-81F8-19CF8C85216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075" name="Text Box 1">
          <a:extLst>
            <a:ext uri="{FF2B5EF4-FFF2-40B4-BE49-F238E27FC236}">
              <a16:creationId xmlns:a16="http://schemas.microsoft.com/office/drawing/2014/main" id="{9FFB511F-EFF3-428D-A30E-D88E313E109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076" name="Text Box 1">
          <a:extLst>
            <a:ext uri="{FF2B5EF4-FFF2-40B4-BE49-F238E27FC236}">
              <a16:creationId xmlns:a16="http://schemas.microsoft.com/office/drawing/2014/main" id="{FA47132F-CA7D-4758-B0A2-C1F39D28135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077" name="Text Box 1">
          <a:extLst>
            <a:ext uri="{FF2B5EF4-FFF2-40B4-BE49-F238E27FC236}">
              <a16:creationId xmlns:a16="http://schemas.microsoft.com/office/drawing/2014/main" id="{4645FBC3-CA9A-4945-A166-D6D2623E805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078" name="Text Box 1">
          <a:extLst>
            <a:ext uri="{FF2B5EF4-FFF2-40B4-BE49-F238E27FC236}">
              <a16:creationId xmlns:a16="http://schemas.microsoft.com/office/drawing/2014/main" id="{E3B61877-62FE-4107-AA4F-171DD9F6CD2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079" name="Text Box 1">
          <a:extLst>
            <a:ext uri="{FF2B5EF4-FFF2-40B4-BE49-F238E27FC236}">
              <a16:creationId xmlns:a16="http://schemas.microsoft.com/office/drawing/2014/main" id="{F772A871-4700-431C-A77A-5D6D761B9E7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080" name="Text Box 1">
          <a:extLst>
            <a:ext uri="{FF2B5EF4-FFF2-40B4-BE49-F238E27FC236}">
              <a16:creationId xmlns:a16="http://schemas.microsoft.com/office/drawing/2014/main" id="{7A810DAF-CCAE-4352-9FEE-1EECEEF11A0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081" name="Text Box 1">
          <a:extLst>
            <a:ext uri="{FF2B5EF4-FFF2-40B4-BE49-F238E27FC236}">
              <a16:creationId xmlns:a16="http://schemas.microsoft.com/office/drawing/2014/main" id="{1D57C98D-0207-402C-A407-F0B23370897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082" name="Text Box 1">
          <a:extLst>
            <a:ext uri="{FF2B5EF4-FFF2-40B4-BE49-F238E27FC236}">
              <a16:creationId xmlns:a16="http://schemas.microsoft.com/office/drawing/2014/main" id="{9F02AB6E-CFC3-4EBB-A706-FD9C43B7B83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083" name="Text Box 1">
          <a:extLst>
            <a:ext uri="{FF2B5EF4-FFF2-40B4-BE49-F238E27FC236}">
              <a16:creationId xmlns:a16="http://schemas.microsoft.com/office/drawing/2014/main" id="{80F7A989-19AD-4A28-8D87-F672614DB57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084" name="Text Box 1">
          <a:extLst>
            <a:ext uri="{FF2B5EF4-FFF2-40B4-BE49-F238E27FC236}">
              <a16:creationId xmlns:a16="http://schemas.microsoft.com/office/drawing/2014/main" id="{7FE3130D-A21B-46CD-82A1-BFF1B058509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085" name="Text Box 1">
          <a:extLst>
            <a:ext uri="{FF2B5EF4-FFF2-40B4-BE49-F238E27FC236}">
              <a16:creationId xmlns:a16="http://schemas.microsoft.com/office/drawing/2014/main" id="{A5ABA2D5-7695-407E-9F73-2798F5E7F30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086" name="Text Box 1">
          <a:extLst>
            <a:ext uri="{FF2B5EF4-FFF2-40B4-BE49-F238E27FC236}">
              <a16:creationId xmlns:a16="http://schemas.microsoft.com/office/drawing/2014/main" id="{E1D511CF-177A-4F08-9B72-021BF195D8D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087" name="Text Box 1">
          <a:extLst>
            <a:ext uri="{FF2B5EF4-FFF2-40B4-BE49-F238E27FC236}">
              <a16:creationId xmlns:a16="http://schemas.microsoft.com/office/drawing/2014/main" id="{3ACBC267-7ABE-4E95-9B34-D74987F0923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088" name="Text Box 1">
          <a:extLst>
            <a:ext uri="{FF2B5EF4-FFF2-40B4-BE49-F238E27FC236}">
              <a16:creationId xmlns:a16="http://schemas.microsoft.com/office/drawing/2014/main" id="{ED86A338-460F-4E1E-B70D-2844F576404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089" name="Text Box 1">
          <a:extLst>
            <a:ext uri="{FF2B5EF4-FFF2-40B4-BE49-F238E27FC236}">
              <a16:creationId xmlns:a16="http://schemas.microsoft.com/office/drawing/2014/main" id="{C5A985C4-E74E-42D6-BA29-66E28E05D08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090" name="Text Box 1">
          <a:extLst>
            <a:ext uri="{FF2B5EF4-FFF2-40B4-BE49-F238E27FC236}">
              <a16:creationId xmlns:a16="http://schemas.microsoft.com/office/drawing/2014/main" id="{02990AC5-A116-4272-820A-5CD5205CB3B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091" name="Text Box 1">
          <a:extLst>
            <a:ext uri="{FF2B5EF4-FFF2-40B4-BE49-F238E27FC236}">
              <a16:creationId xmlns:a16="http://schemas.microsoft.com/office/drawing/2014/main" id="{10335216-FA4B-4B85-A071-329587ABE9E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092" name="Text Box 1">
          <a:extLst>
            <a:ext uri="{FF2B5EF4-FFF2-40B4-BE49-F238E27FC236}">
              <a16:creationId xmlns:a16="http://schemas.microsoft.com/office/drawing/2014/main" id="{12D4EADD-6539-4246-A58C-911ED9F46CC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093" name="Text Box 1">
          <a:extLst>
            <a:ext uri="{FF2B5EF4-FFF2-40B4-BE49-F238E27FC236}">
              <a16:creationId xmlns:a16="http://schemas.microsoft.com/office/drawing/2014/main" id="{0A0767DA-D0EA-4346-B20B-80021D8955A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094" name="Text Box 1">
          <a:extLst>
            <a:ext uri="{FF2B5EF4-FFF2-40B4-BE49-F238E27FC236}">
              <a16:creationId xmlns:a16="http://schemas.microsoft.com/office/drawing/2014/main" id="{D5F85AD6-53BD-48D0-B6D4-A68EE0BAAF5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095" name="Text Box 1">
          <a:extLst>
            <a:ext uri="{FF2B5EF4-FFF2-40B4-BE49-F238E27FC236}">
              <a16:creationId xmlns:a16="http://schemas.microsoft.com/office/drawing/2014/main" id="{C3299410-7573-4613-8A09-8B858E72253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096" name="Text Box 1">
          <a:extLst>
            <a:ext uri="{FF2B5EF4-FFF2-40B4-BE49-F238E27FC236}">
              <a16:creationId xmlns:a16="http://schemas.microsoft.com/office/drawing/2014/main" id="{F8FAAA87-408D-4A26-BA05-99A89D3D000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097" name="Text Box 1">
          <a:extLst>
            <a:ext uri="{FF2B5EF4-FFF2-40B4-BE49-F238E27FC236}">
              <a16:creationId xmlns:a16="http://schemas.microsoft.com/office/drawing/2014/main" id="{B2BD54A8-8068-4FA7-85FE-03A5C0808D7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098" name="Text Box 1">
          <a:extLst>
            <a:ext uri="{FF2B5EF4-FFF2-40B4-BE49-F238E27FC236}">
              <a16:creationId xmlns:a16="http://schemas.microsoft.com/office/drawing/2014/main" id="{76AFD916-F3C1-420F-AFF1-521ACE7FEBF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099" name="Text Box 1">
          <a:extLst>
            <a:ext uri="{FF2B5EF4-FFF2-40B4-BE49-F238E27FC236}">
              <a16:creationId xmlns:a16="http://schemas.microsoft.com/office/drawing/2014/main" id="{2394A43F-28CE-4B4D-BEC3-F51356DC487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00" name="Text Box 1">
          <a:extLst>
            <a:ext uri="{FF2B5EF4-FFF2-40B4-BE49-F238E27FC236}">
              <a16:creationId xmlns:a16="http://schemas.microsoft.com/office/drawing/2014/main" id="{AD1C085C-B877-4DA4-A06B-EA764380130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01" name="Text Box 1">
          <a:extLst>
            <a:ext uri="{FF2B5EF4-FFF2-40B4-BE49-F238E27FC236}">
              <a16:creationId xmlns:a16="http://schemas.microsoft.com/office/drawing/2014/main" id="{AEAF4473-15FA-4498-B8E3-AFB421B3CD6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02" name="Text Box 1">
          <a:extLst>
            <a:ext uri="{FF2B5EF4-FFF2-40B4-BE49-F238E27FC236}">
              <a16:creationId xmlns:a16="http://schemas.microsoft.com/office/drawing/2014/main" id="{2D90F46D-87E8-4071-B0BD-396F10C1A61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03" name="Text Box 1">
          <a:extLst>
            <a:ext uri="{FF2B5EF4-FFF2-40B4-BE49-F238E27FC236}">
              <a16:creationId xmlns:a16="http://schemas.microsoft.com/office/drawing/2014/main" id="{C803E9F7-8137-42DF-825D-A15634FAFC3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04" name="Text Box 1">
          <a:extLst>
            <a:ext uri="{FF2B5EF4-FFF2-40B4-BE49-F238E27FC236}">
              <a16:creationId xmlns:a16="http://schemas.microsoft.com/office/drawing/2014/main" id="{0133F113-2F09-47DA-9F5B-17CBF734198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05" name="Text Box 1">
          <a:extLst>
            <a:ext uri="{FF2B5EF4-FFF2-40B4-BE49-F238E27FC236}">
              <a16:creationId xmlns:a16="http://schemas.microsoft.com/office/drawing/2014/main" id="{9C35A12B-721C-4373-BD66-AA933FFC90C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06" name="Text Box 1">
          <a:extLst>
            <a:ext uri="{FF2B5EF4-FFF2-40B4-BE49-F238E27FC236}">
              <a16:creationId xmlns:a16="http://schemas.microsoft.com/office/drawing/2014/main" id="{06F08739-9B1B-4746-B317-E89DC89ABAB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07" name="Text Box 1">
          <a:extLst>
            <a:ext uri="{FF2B5EF4-FFF2-40B4-BE49-F238E27FC236}">
              <a16:creationId xmlns:a16="http://schemas.microsoft.com/office/drawing/2014/main" id="{0CCE736F-7FE4-4D00-8853-E0A1D86033B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08" name="Text Box 1">
          <a:extLst>
            <a:ext uri="{FF2B5EF4-FFF2-40B4-BE49-F238E27FC236}">
              <a16:creationId xmlns:a16="http://schemas.microsoft.com/office/drawing/2014/main" id="{A32F37F5-F31E-437C-A9F3-7EA6173570F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09" name="Text Box 1">
          <a:extLst>
            <a:ext uri="{FF2B5EF4-FFF2-40B4-BE49-F238E27FC236}">
              <a16:creationId xmlns:a16="http://schemas.microsoft.com/office/drawing/2014/main" id="{1723389E-D0D4-4E3C-ACD7-2AA4B665C2C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10" name="Text Box 1">
          <a:extLst>
            <a:ext uri="{FF2B5EF4-FFF2-40B4-BE49-F238E27FC236}">
              <a16:creationId xmlns:a16="http://schemas.microsoft.com/office/drawing/2014/main" id="{8B5635E4-D929-4CFC-9F84-874AC19A1EE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11" name="Text Box 1">
          <a:extLst>
            <a:ext uri="{FF2B5EF4-FFF2-40B4-BE49-F238E27FC236}">
              <a16:creationId xmlns:a16="http://schemas.microsoft.com/office/drawing/2014/main" id="{8A8E3D33-93BF-465A-91BF-2E802CDB64D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12" name="Text Box 1">
          <a:extLst>
            <a:ext uri="{FF2B5EF4-FFF2-40B4-BE49-F238E27FC236}">
              <a16:creationId xmlns:a16="http://schemas.microsoft.com/office/drawing/2014/main" id="{E01D38F2-81FE-4132-85DA-1B45956581E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13" name="Text Box 1">
          <a:extLst>
            <a:ext uri="{FF2B5EF4-FFF2-40B4-BE49-F238E27FC236}">
              <a16:creationId xmlns:a16="http://schemas.microsoft.com/office/drawing/2014/main" id="{3A810933-A03E-43A9-B772-3F3DC052ECB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14" name="Text Box 1">
          <a:extLst>
            <a:ext uri="{FF2B5EF4-FFF2-40B4-BE49-F238E27FC236}">
              <a16:creationId xmlns:a16="http://schemas.microsoft.com/office/drawing/2014/main" id="{56570A36-A0D5-4187-8EB9-AD4D36DE51D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15" name="Text Box 1">
          <a:extLst>
            <a:ext uri="{FF2B5EF4-FFF2-40B4-BE49-F238E27FC236}">
              <a16:creationId xmlns:a16="http://schemas.microsoft.com/office/drawing/2014/main" id="{1D92D8C0-8086-4919-8581-C8B3B449E2F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16" name="Text Box 1">
          <a:extLst>
            <a:ext uri="{FF2B5EF4-FFF2-40B4-BE49-F238E27FC236}">
              <a16:creationId xmlns:a16="http://schemas.microsoft.com/office/drawing/2014/main" id="{7054641B-ECAB-4433-B50A-CF75C5CDBC5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17" name="Text Box 1">
          <a:extLst>
            <a:ext uri="{FF2B5EF4-FFF2-40B4-BE49-F238E27FC236}">
              <a16:creationId xmlns:a16="http://schemas.microsoft.com/office/drawing/2014/main" id="{F04A8212-858C-444B-B5EF-7D981981BCD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18" name="Text Box 1">
          <a:extLst>
            <a:ext uri="{FF2B5EF4-FFF2-40B4-BE49-F238E27FC236}">
              <a16:creationId xmlns:a16="http://schemas.microsoft.com/office/drawing/2014/main" id="{50A4DCF3-D575-4336-AC2F-5E9767D187F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19" name="Text Box 1">
          <a:extLst>
            <a:ext uri="{FF2B5EF4-FFF2-40B4-BE49-F238E27FC236}">
              <a16:creationId xmlns:a16="http://schemas.microsoft.com/office/drawing/2014/main" id="{9F046EF9-B8F6-4F46-85AB-11811766389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20" name="Text Box 1">
          <a:extLst>
            <a:ext uri="{FF2B5EF4-FFF2-40B4-BE49-F238E27FC236}">
              <a16:creationId xmlns:a16="http://schemas.microsoft.com/office/drawing/2014/main" id="{9FA11737-FDE6-49C4-B177-482A3A354D0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21" name="Text Box 1">
          <a:extLst>
            <a:ext uri="{FF2B5EF4-FFF2-40B4-BE49-F238E27FC236}">
              <a16:creationId xmlns:a16="http://schemas.microsoft.com/office/drawing/2014/main" id="{1F32C6B6-BACE-4A17-A161-16332E63DE7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22" name="Text Box 1">
          <a:extLst>
            <a:ext uri="{FF2B5EF4-FFF2-40B4-BE49-F238E27FC236}">
              <a16:creationId xmlns:a16="http://schemas.microsoft.com/office/drawing/2014/main" id="{BE554755-6E8D-4C4A-A745-9CAF6A58040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23" name="Text Box 1">
          <a:extLst>
            <a:ext uri="{FF2B5EF4-FFF2-40B4-BE49-F238E27FC236}">
              <a16:creationId xmlns:a16="http://schemas.microsoft.com/office/drawing/2014/main" id="{25DC738A-56A1-422D-A885-18712363CEE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24" name="Text Box 1">
          <a:extLst>
            <a:ext uri="{FF2B5EF4-FFF2-40B4-BE49-F238E27FC236}">
              <a16:creationId xmlns:a16="http://schemas.microsoft.com/office/drawing/2014/main" id="{B859E564-741B-4EDE-B31F-536EB0B2C8D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25" name="Text Box 1">
          <a:extLst>
            <a:ext uri="{FF2B5EF4-FFF2-40B4-BE49-F238E27FC236}">
              <a16:creationId xmlns:a16="http://schemas.microsoft.com/office/drawing/2014/main" id="{4F5BEF99-B53F-455B-A334-0CDC8C43BAA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26" name="Text Box 1">
          <a:extLst>
            <a:ext uri="{FF2B5EF4-FFF2-40B4-BE49-F238E27FC236}">
              <a16:creationId xmlns:a16="http://schemas.microsoft.com/office/drawing/2014/main" id="{3CCEF05D-2756-402D-9019-1020AF98243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27" name="Text Box 1">
          <a:extLst>
            <a:ext uri="{FF2B5EF4-FFF2-40B4-BE49-F238E27FC236}">
              <a16:creationId xmlns:a16="http://schemas.microsoft.com/office/drawing/2014/main" id="{763C9B11-C4B1-4AAD-9457-2FF6F6CDA7A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28" name="Text Box 1">
          <a:extLst>
            <a:ext uri="{FF2B5EF4-FFF2-40B4-BE49-F238E27FC236}">
              <a16:creationId xmlns:a16="http://schemas.microsoft.com/office/drawing/2014/main" id="{9482CA0E-477D-4F49-8C22-EC4CB013D91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29" name="Text Box 1">
          <a:extLst>
            <a:ext uri="{FF2B5EF4-FFF2-40B4-BE49-F238E27FC236}">
              <a16:creationId xmlns:a16="http://schemas.microsoft.com/office/drawing/2014/main" id="{73164F2F-F092-43DB-ABAB-D9BF301BDF8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30" name="Text Box 1">
          <a:extLst>
            <a:ext uri="{FF2B5EF4-FFF2-40B4-BE49-F238E27FC236}">
              <a16:creationId xmlns:a16="http://schemas.microsoft.com/office/drawing/2014/main" id="{27EF1584-114F-4A7D-B494-D1B329D59CE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31" name="Text Box 1">
          <a:extLst>
            <a:ext uri="{FF2B5EF4-FFF2-40B4-BE49-F238E27FC236}">
              <a16:creationId xmlns:a16="http://schemas.microsoft.com/office/drawing/2014/main" id="{7DBB3D9E-2F27-43CA-A195-52613C810F8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32" name="Text Box 1">
          <a:extLst>
            <a:ext uri="{FF2B5EF4-FFF2-40B4-BE49-F238E27FC236}">
              <a16:creationId xmlns:a16="http://schemas.microsoft.com/office/drawing/2014/main" id="{82B1A2FD-4AA3-4A9F-99B4-DF458132F06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33" name="Text Box 1">
          <a:extLst>
            <a:ext uri="{FF2B5EF4-FFF2-40B4-BE49-F238E27FC236}">
              <a16:creationId xmlns:a16="http://schemas.microsoft.com/office/drawing/2014/main" id="{12963848-29FA-49B8-9154-E04C45AECA2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34" name="Text Box 1">
          <a:extLst>
            <a:ext uri="{FF2B5EF4-FFF2-40B4-BE49-F238E27FC236}">
              <a16:creationId xmlns:a16="http://schemas.microsoft.com/office/drawing/2014/main" id="{3CDE5E49-9CF8-43BF-9CA3-08FF8AF033A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35" name="Text Box 1">
          <a:extLst>
            <a:ext uri="{FF2B5EF4-FFF2-40B4-BE49-F238E27FC236}">
              <a16:creationId xmlns:a16="http://schemas.microsoft.com/office/drawing/2014/main" id="{BEDB865C-74F2-4098-B5DE-489D4EEF95B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36" name="Text Box 1">
          <a:extLst>
            <a:ext uri="{FF2B5EF4-FFF2-40B4-BE49-F238E27FC236}">
              <a16:creationId xmlns:a16="http://schemas.microsoft.com/office/drawing/2014/main" id="{5B7C3A3B-16A5-4A53-A513-99AE84892AD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37" name="Text Box 1">
          <a:extLst>
            <a:ext uri="{FF2B5EF4-FFF2-40B4-BE49-F238E27FC236}">
              <a16:creationId xmlns:a16="http://schemas.microsoft.com/office/drawing/2014/main" id="{F8F056D9-D885-453E-8DB5-EC77A6ECC5A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38" name="Text Box 1">
          <a:extLst>
            <a:ext uri="{FF2B5EF4-FFF2-40B4-BE49-F238E27FC236}">
              <a16:creationId xmlns:a16="http://schemas.microsoft.com/office/drawing/2014/main" id="{D1B1F501-8454-487F-9C9C-9786FAA595B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39" name="Text Box 1">
          <a:extLst>
            <a:ext uri="{FF2B5EF4-FFF2-40B4-BE49-F238E27FC236}">
              <a16:creationId xmlns:a16="http://schemas.microsoft.com/office/drawing/2014/main" id="{468D17AB-111D-45E8-A559-EC18E748C36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40" name="Text Box 1">
          <a:extLst>
            <a:ext uri="{FF2B5EF4-FFF2-40B4-BE49-F238E27FC236}">
              <a16:creationId xmlns:a16="http://schemas.microsoft.com/office/drawing/2014/main" id="{2C0EC9E5-79AB-4055-90A8-B6236B1AD50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41" name="Text Box 1">
          <a:extLst>
            <a:ext uri="{FF2B5EF4-FFF2-40B4-BE49-F238E27FC236}">
              <a16:creationId xmlns:a16="http://schemas.microsoft.com/office/drawing/2014/main" id="{2EA2E4EE-2200-4C2B-B23B-279E0B1B26C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42" name="Text Box 1">
          <a:extLst>
            <a:ext uri="{FF2B5EF4-FFF2-40B4-BE49-F238E27FC236}">
              <a16:creationId xmlns:a16="http://schemas.microsoft.com/office/drawing/2014/main" id="{750EF73C-F397-4518-8E67-BA0A51F219C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43" name="Text Box 1">
          <a:extLst>
            <a:ext uri="{FF2B5EF4-FFF2-40B4-BE49-F238E27FC236}">
              <a16:creationId xmlns:a16="http://schemas.microsoft.com/office/drawing/2014/main" id="{DC432D55-FC4F-4B0E-ABBA-E8065FDEEF3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44" name="Text Box 1">
          <a:extLst>
            <a:ext uri="{FF2B5EF4-FFF2-40B4-BE49-F238E27FC236}">
              <a16:creationId xmlns:a16="http://schemas.microsoft.com/office/drawing/2014/main" id="{3946A84C-184E-469D-B39F-9896AFEEDF6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45" name="Text Box 1">
          <a:extLst>
            <a:ext uri="{FF2B5EF4-FFF2-40B4-BE49-F238E27FC236}">
              <a16:creationId xmlns:a16="http://schemas.microsoft.com/office/drawing/2014/main" id="{7CA9C86A-14CF-419E-8F15-D7C70A13A04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46" name="Text Box 1">
          <a:extLst>
            <a:ext uri="{FF2B5EF4-FFF2-40B4-BE49-F238E27FC236}">
              <a16:creationId xmlns:a16="http://schemas.microsoft.com/office/drawing/2014/main" id="{0E9CFD81-5D57-4FEB-8460-3F61B324AC7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47" name="Text Box 1">
          <a:extLst>
            <a:ext uri="{FF2B5EF4-FFF2-40B4-BE49-F238E27FC236}">
              <a16:creationId xmlns:a16="http://schemas.microsoft.com/office/drawing/2014/main" id="{BCB45CFF-31DF-4B15-8A7C-E602B672EC6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48" name="Text Box 1">
          <a:extLst>
            <a:ext uri="{FF2B5EF4-FFF2-40B4-BE49-F238E27FC236}">
              <a16:creationId xmlns:a16="http://schemas.microsoft.com/office/drawing/2014/main" id="{EDCB2747-0729-441D-99AB-D720F61A7EE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49" name="Text Box 1">
          <a:extLst>
            <a:ext uri="{FF2B5EF4-FFF2-40B4-BE49-F238E27FC236}">
              <a16:creationId xmlns:a16="http://schemas.microsoft.com/office/drawing/2014/main" id="{706919BD-1BA5-497C-AC82-A13A068AADD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50" name="Text Box 1">
          <a:extLst>
            <a:ext uri="{FF2B5EF4-FFF2-40B4-BE49-F238E27FC236}">
              <a16:creationId xmlns:a16="http://schemas.microsoft.com/office/drawing/2014/main" id="{28947529-289C-4C30-98DD-8BF3543F826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51" name="Text Box 1">
          <a:extLst>
            <a:ext uri="{FF2B5EF4-FFF2-40B4-BE49-F238E27FC236}">
              <a16:creationId xmlns:a16="http://schemas.microsoft.com/office/drawing/2014/main" id="{5F70DC96-0BDE-4E83-B612-5EF4A494C3B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52" name="Text Box 1">
          <a:extLst>
            <a:ext uri="{FF2B5EF4-FFF2-40B4-BE49-F238E27FC236}">
              <a16:creationId xmlns:a16="http://schemas.microsoft.com/office/drawing/2014/main" id="{ED128B36-4A33-497D-8D01-A95CC4948EB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53" name="Text Box 1">
          <a:extLst>
            <a:ext uri="{FF2B5EF4-FFF2-40B4-BE49-F238E27FC236}">
              <a16:creationId xmlns:a16="http://schemas.microsoft.com/office/drawing/2014/main" id="{385B4194-3727-401F-97B6-C447CD08AEE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54" name="Text Box 1">
          <a:extLst>
            <a:ext uri="{FF2B5EF4-FFF2-40B4-BE49-F238E27FC236}">
              <a16:creationId xmlns:a16="http://schemas.microsoft.com/office/drawing/2014/main" id="{BB7D2666-1914-4446-87C4-B518924A2FC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55" name="Text Box 1">
          <a:extLst>
            <a:ext uri="{FF2B5EF4-FFF2-40B4-BE49-F238E27FC236}">
              <a16:creationId xmlns:a16="http://schemas.microsoft.com/office/drawing/2014/main" id="{A683B7D4-497F-4610-96AC-78F96F57BCC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56" name="Text Box 1">
          <a:extLst>
            <a:ext uri="{FF2B5EF4-FFF2-40B4-BE49-F238E27FC236}">
              <a16:creationId xmlns:a16="http://schemas.microsoft.com/office/drawing/2014/main" id="{FF37D428-5771-436D-AE62-07EDC5F8E2D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57" name="Text Box 1">
          <a:extLst>
            <a:ext uri="{FF2B5EF4-FFF2-40B4-BE49-F238E27FC236}">
              <a16:creationId xmlns:a16="http://schemas.microsoft.com/office/drawing/2014/main" id="{E2BEF176-AF08-4B17-B8B1-2327BD860FE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58" name="Text Box 1">
          <a:extLst>
            <a:ext uri="{FF2B5EF4-FFF2-40B4-BE49-F238E27FC236}">
              <a16:creationId xmlns:a16="http://schemas.microsoft.com/office/drawing/2014/main" id="{0D7571C0-C9B4-4457-8999-683F908C86B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59" name="Text Box 1">
          <a:extLst>
            <a:ext uri="{FF2B5EF4-FFF2-40B4-BE49-F238E27FC236}">
              <a16:creationId xmlns:a16="http://schemas.microsoft.com/office/drawing/2014/main" id="{4B8653C6-115D-4C68-B452-81B9DEBA364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60" name="Text Box 1">
          <a:extLst>
            <a:ext uri="{FF2B5EF4-FFF2-40B4-BE49-F238E27FC236}">
              <a16:creationId xmlns:a16="http://schemas.microsoft.com/office/drawing/2014/main" id="{24F2706D-1D8F-4B85-B3F8-F8B53ED17BB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61" name="Text Box 1">
          <a:extLst>
            <a:ext uri="{FF2B5EF4-FFF2-40B4-BE49-F238E27FC236}">
              <a16:creationId xmlns:a16="http://schemas.microsoft.com/office/drawing/2014/main" id="{325BF234-CB84-4853-82A3-8774FB727ED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62" name="Text Box 1">
          <a:extLst>
            <a:ext uri="{FF2B5EF4-FFF2-40B4-BE49-F238E27FC236}">
              <a16:creationId xmlns:a16="http://schemas.microsoft.com/office/drawing/2014/main" id="{FA567C7F-8A65-447E-9BA4-0FB6CEB54F5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63" name="Text Box 1">
          <a:extLst>
            <a:ext uri="{FF2B5EF4-FFF2-40B4-BE49-F238E27FC236}">
              <a16:creationId xmlns:a16="http://schemas.microsoft.com/office/drawing/2014/main" id="{49F03EDF-4FBE-4636-9779-F1607D6878D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64" name="Text Box 1">
          <a:extLst>
            <a:ext uri="{FF2B5EF4-FFF2-40B4-BE49-F238E27FC236}">
              <a16:creationId xmlns:a16="http://schemas.microsoft.com/office/drawing/2014/main" id="{0153298A-4238-40A9-B248-EFF629C69E2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65" name="Text Box 1">
          <a:extLst>
            <a:ext uri="{FF2B5EF4-FFF2-40B4-BE49-F238E27FC236}">
              <a16:creationId xmlns:a16="http://schemas.microsoft.com/office/drawing/2014/main" id="{DD7CF1FA-3DE1-43DC-89F5-6E08DD983AF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66" name="Text Box 1">
          <a:extLst>
            <a:ext uri="{FF2B5EF4-FFF2-40B4-BE49-F238E27FC236}">
              <a16:creationId xmlns:a16="http://schemas.microsoft.com/office/drawing/2014/main" id="{619EBD64-7D9C-4A90-972F-B8ABA2A6FFF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67" name="Text Box 1">
          <a:extLst>
            <a:ext uri="{FF2B5EF4-FFF2-40B4-BE49-F238E27FC236}">
              <a16:creationId xmlns:a16="http://schemas.microsoft.com/office/drawing/2014/main" id="{A2635AE1-7ABA-483A-ACA5-6F092BF8288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68" name="Text Box 1">
          <a:extLst>
            <a:ext uri="{FF2B5EF4-FFF2-40B4-BE49-F238E27FC236}">
              <a16:creationId xmlns:a16="http://schemas.microsoft.com/office/drawing/2014/main" id="{F0AF9D62-5DB6-4490-BD8A-E1D2B2FF429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69" name="Text Box 1">
          <a:extLst>
            <a:ext uri="{FF2B5EF4-FFF2-40B4-BE49-F238E27FC236}">
              <a16:creationId xmlns:a16="http://schemas.microsoft.com/office/drawing/2014/main" id="{D674BF49-20DE-42B3-98D4-EE8CD386228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70" name="Text Box 1">
          <a:extLst>
            <a:ext uri="{FF2B5EF4-FFF2-40B4-BE49-F238E27FC236}">
              <a16:creationId xmlns:a16="http://schemas.microsoft.com/office/drawing/2014/main" id="{285B65E9-AB3F-46B6-9EB8-94F95855650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71" name="Text Box 1">
          <a:extLst>
            <a:ext uri="{FF2B5EF4-FFF2-40B4-BE49-F238E27FC236}">
              <a16:creationId xmlns:a16="http://schemas.microsoft.com/office/drawing/2014/main" id="{FE068FCD-0558-4023-B649-ED52ADB880C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72" name="Text Box 1">
          <a:extLst>
            <a:ext uri="{FF2B5EF4-FFF2-40B4-BE49-F238E27FC236}">
              <a16:creationId xmlns:a16="http://schemas.microsoft.com/office/drawing/2014/main" id="{0BD55BA4-BBF6-426E-BFF1-8B8D5B66E9C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73" name="Text Box 1">
          <a:extLst>
            <a:ext uri="{FF2B5EF4-FFF2-40B4-BE49-F238E27FC236}">
              <a16:creationId xmlns:a16="http://schemas.microsoft.com/office/drawing/2014/main" id="{2EFDE28B-6DDF-458F-83B6-2FDFE23E55B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74" name="Text Box 1">
          <a:extLst>
            <a:ext uri="{FF2B5EF4-FFF2-40B4-BE49-F238E27FC236}">
              <a16:creationId xmlns:a16="http://schemas.microsoft.com/office/drawing/2014/main" id="{23815953-2A7F-4F33-98C5-CFBCAC49309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75" name="Text Box 1">
          <a:extLst>
            <a:ext uri="{FF2B5EF4-FFF2-40B4-BE49-F238E27FC236}">
              <a16:creationId xmlns:a16="http://schemas.microsoft.com/office/drawing/2014/main" id="{A72ECBF0-E50A-4F4A-90CC-B46BA97FA48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76" name="Text Box 1">
          <a:extLst>
            <a:ext uri="{FF2B5EF4-FFF2-40B4-BE49-F238E27FC236}">
              <a16:creationId xmlns:a16="http://schemas.microsoft.com/office/drawing/2014/main" id="{B8F41BB6-E3A3-47B7-A887-A08059CD2D5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77" name="Text Box 1">
          <a:extLst>
            <a:ext uri="{FF2B5EF4-FFF2-40B4-BE49-F238E27FC236}">
              <a16:creationId xmlns:a16="http://schemas.microsoft.com/office/drawing/2014/main" id="{E51E86C2-8D43-433A-9978-741966CA2EC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78" name="Text Box 1">
          <a:extLst>
            <a:ext uri="{FF2B5EF4-FFF2-40B4-BE49-F238E27FC236}">
              <a16:creationId xmlns:a16="http://schemas.microsoft.com/office/drawing/2014/main" id="{FF50F26A-7CCB-4964-BD5B-362FC594E5D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79" name="Text Box 1">
          <a:extLst>
            <a:ext uri="{FF2B5EF4-FFF2-40B4-BE49-F238E27FC236}">
              <a16:creationId xmlns:a16="http://schemas.microsoft.com/office/drawing/2014/main" id="{3FA5052F-36A9-4FA0-9C64-18B1D4FDAF3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80" name="Text Box 1">
          <a:extLst>
            <a:ext uri="{FF2B5EF4-FFF2-40B4-BE49-F238E27FC236}">
              <a16:creationId xmlns:a16="http://schemas.microsoft.com/office/drawing/2014/main" id="{2EDE0296-C852-4B0F-A877-0175BBC6E50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81" name="Text Box 1">
          <a:extLst>
            <a:ext uri="{FF2B5EF4-FFF2-40B4-BE49-F238E27FC236}">
              <a16:creationId xmlns:a16="http://schemas.microsoft.com/office/drawing/2014/main" id="{370E6404-7404-4EEF-B89D-C6BA31D080C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82" name="Text Box 1">
          <a:extLst>
            <a:ext uri="{FF2B5EF4-FFF2-40B4-BE49-F238E27FC236}">
              <a16:creationId xmlns:a16="http://schemas.microsoft.com/office/drawing/2014/main" id="{8959E05E-F1BF-45D2-A274-9A8CB76B69D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83" name="Text Box 1">
          <a:extLst>
            <a:ext uri="{FF2B5EF4-FFF2-40B4-BE49-F238E27FC236}">
              <a16:creationId xmlns:a16="http://schemas.microsoft.com/office/drawing/2014/main" id="{A4AD0E81-75F3-40F4-8E92-98185FF4868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84" name="Text Box 1">
          <a:extLst>
            <a:ext uri="{FF2B5EF4-FFF2-40B4-BE49-F238E27FC236}">
              <a16:creationId xmlns:a16="http://schemas.microsoft.com/office/drawing/2014/main" id="{82067F24-FA5A-424D-BEE9-BA15DC8A43E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85" name="Text Box 1">
          <a:extLst>
            <a:ext uri="{FF2B5EF4-FFF2-40B4-BE49-F238E27FC236}">
              <a16:creationId xmlns:a16="http://schemas.microsoft.com/office/drawing/2014/main" id="{C2B6B931-0CF3-485E-BC09-F84D3BA9703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86" name="Text Box 1">
          <a:extLst>
            <a:ext uri="{FF2B5EF4-FFF2-40B4-BE49-F238E27FC236}">
              <a16:creationId xmlns:a16="http://schemas.microsoft.com/office/drawing/2014/main" id="{BC0B1FB1-2A6E-4C9A-90BE-D1342687D1E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87" name="Text Box 1">
          <a:extLst>
            <a:ext uri="{FF2B5EF4-FFF2-40B4-BE49-F238E27FC236}">
              <a16:creationId xmlns:a16="http://schemas.microsoft.com/office/drawing/2014/main" id="{24E8152D-2CCA-4B9D-AE00-C4C88C9D6C8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88" name="Text Box 1">
          <a:extLst>
            <a:ext uri="{FF2B5EF4-FFF2-40B4-BE49-F238E27FC236}">
              <a16:creationId xmlns:a16="http://schemas.microsoft.com/office/drawing/2014/main" id="{817E47EC-EDC4-44C2-A465-807C8F90DAA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89" name="Text Box 1">
          <a:extLst>
            <a:ext uri="{FF2B5EF4-FFF2-40B4-BE49-F238E27FC236}">
              <a16:creationId xmlns:a16="http://schemas.microsoft.com/office/drawing/2014/main" id="{95A1D65A-D4CD-4E92-9CEC-7F74459A256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90" name="Text Box 1">
          <a:extLst>
            <a:ext uri="{FF2B5EF4-FFF2-40B4-BE49-F238E27FC236}">
              <a16:creationId xmlns:a16="http://schemas.microsoft.com/office/drawing/2014/main" id="{26814738-A397-439E-BAD2-B7C42B4CD94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91" name="Text Box 1">
          <a:extLst>
            <a:ext uri="{FF2B5EF4-FFF2-40B4-BE49-F238E27FC236}">
              <a16:creationId xmlns:a16="http://schemas.microsoft.com/office/drawing/2014/main" id="{F7171103-6A79-4EA7-9510-2A68BEDA07E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92" name="Text Box 1">
          <a:extLst>
            <a:ext uri="{FF2B5EF4-FFF2-40B4-BE49-F238E27FC236}">
              <a16:creationId xmlns:a16="http://schemas.microsoft.com/office/drawing/2014/main" id="{1A88B1E7-6ED9-4835-B0AE-E2D65C4A719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93" name="Text Box 1">
          <a:extLst>
            <a:ext uri="{FF2B5EF4-FFF2-40B4-BE49-F238E27FC236}">
              <a16:creationId xmlns:a16="http://schemas.microsoft.com/office/drawing/2014/main" id="{439AE8A7-7604-4700-9C5F-4D055E862FB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94" name="Text Box 1">
          <a:extLst>
            <a:ext uri="{FF2B5EF4-FFF2-40B4-BE49-F238E27FC236}">
              <a16:creationId xmlns:a16="http://schemas.microsoft.com/office/drawing/2014/main" id="{8386DB4E-C80D-4756-8E9B-4E337C0DDFC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95" name="Text Box 1">
          <a:extLst>
            <a:ext uri="{FF2B5EF4-FFF2-40B4-BE49-F238E27FC236}">
              <a16:creationId xmlns:a16="http://schemas.microsoft.com/office/drawing/2014/main" id="{ACCC8D9E-7919-4844-95CA-82EFCECAB49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96" name="Text Box 1">
          <a:extLst>
            <a:ext uri="{FF2B5EF4-FFF2-40B4-BE49-F238E27FC236}">
              <a16:creationId xmlns:a16="http://schemas.microsoft.com/office/drawing/2014/main" id="{A821454A-078D-4D39-AB37-BA7274635F6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97" name="Text Box 1">
          <a:extLst>
            <a:ext uri="{FF2B5EF4-FFF2-40B4-BE49-F238E27FC236}">
              <a16:creationId xmlns:a16="http://schemas.microsoft.com/office/drawing/2014/main" id="{3E946805-3614-41A3-A8CA-77D48022997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98" name="Text Box 1">
          <a:extLst>
            <a:ext uri="{FF2B5EF4-FFF2-40B4-BE49-F238E27FC236}">
              <a16:creationId xmlns:a16="http://schemas.microsoft.com/office/drawing/2014/main" id="{4FF52A6F-1741-41C0-A78E-425BB7749C3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199" name="Text Box 1">
          <a:extLst>
            <a:ext uri="{FF2B5EF4-FFF2-40B4-BE49-F238E27FC236}">
              <a16:creationId xmlns:a16="http://schemas.microsoft.com/office/drawing/2014/main" id="{A33FC298-DC0E-4858-8C59-7956E418E4E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00" name="Text Box 1">
          <a:extLst>
            <a:ext uri="{FF2B5EF4-FFF2-40B4-BE49-F238E27FC236}">
              <a16:creationId xmlns:a16="http://schemas.microsoft.com/office/drawing/2014/main" id="{163DD073-C81A-4E3F-9E3E-14B0BE68240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01" name="Text Box 1">
          <a:extLst>
            <a:ext uri="{FF2B5EF4-FFF2-40B4-BE49-F238E27FC236}">
              <a16:creationId xmlns:a16="http://schemas.microsoft.com/office/drawing/2014/main" id="{EEDD487E-6D9A-431E-AE16-00890EC7607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02" name="Text Box 1">
          <a:extLst>
            <a:ext uri="{FF2B5EF4-FFF2-40B4-BE49-F238E27FC236}">
              <a16:creationId xmlns:a16="http://schemas.microsoft.com/office/drawing/2014/main" id="{EF646B2C-4F4A-491F-81FA-C1EE0AC85CC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03" name="Text Box 1">
          <a:extLst>
            <a:ext uri="{FF2B5EF4-FFF2-40B4-BE49-F238E27FC236}">
              <a16:creationId xmlns:a16="http://schemas.microsoft.com/office/drawing/2014/main" id="{76FEEE35-D8F8-485C-B021-2F879D1E0FC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04" name="Text Box 1">
          <a:extLst>
            <a:ext uri="{FF2B5EF4-FFF2-40B4-BE49-F238E27FC236}">
              <a16:creationId xmlns:a16="http://schemas.microsoft.com/office/drawing/2014/main" id="{D6DCBF92-A81D-4552-B516-96D33F30C18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05" name="Text Box 1">
          <a:extLst>
            <a:ext uri="{FF2B5EF4-FFF2-40B4-BE49-F238E27FC236}">
              <a16:creationId xmlns:a16="http://schemas.microsoft.com/office/drawing/2014/main" id="{D1D9F88A-11D4-4F5B-B1BA-D5BA76F5A33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06" name="Text Box 1">
          <a:extLst>
            <a:ext uri="{FF2B5EF4-FFF2-40B4-BE49-F238E27FC236}">
              <a16:creationId xmlns:a16="http://schemas.microsoft.com/office/drawing/2014/main" id="{1883746A-2121-47FB-BB07-612BD33866E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07" name="Text Box 1">
          <a:extLst>
            <a:ext uri="{FF2B5EF4-FFF2-40B4-BE49-F238E27FC236}">
              <a16:creationId xmlns:a16="http://schemas.microsoft.com/office/drawing/2014/main" id="{5B637312-0AFB-4953-9577-FB09FAFC258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08" name="Text Box 1">
          <a:extLst>
            <a:ext uri="{FF2B5EF4-FFF2-40B4-BE49-F238E27FC236}">
              <a16:creationId xmlns:a16="http://schemas.microsoft.com/office/drawing/2014/main" id="{9F18FEF4-80A9-402E-A478-15009867741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09" name="Text Box 1">
          <a:extLst>
            <a:ext uri="{FF2B5EF4-FFF2-40B4-BE49-F238E27FC236}">
              <a16:creationId xmlns:a16="http://schemas.microsoft.com/office/drawing/2014/main" id="{917E30EB-CE28-4615-AB96-FD2329FEF2C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10" name="Text Box 1">
          <a:extLst>
            <a:ext uri="{FF2B5EF4-FFF2-40B4-BE49-F238E27FC236}">
              <a16:creationId xmlns:a16="http://schemas.microsoft.com/office/drawing/2014/main" id="{79933DA2-D4CA-4C73-8ADE-0C5B964689B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11" name="Text Box 1">
          <a:extLst>
            <a:ext uri="{FF2B5EF4-FFF2-40B4-BE49-F238E27FC236}">
              <a16:creationId xmlns:a16="http://schemas.microsoft.com/office/drawing/2014/main" id="{D3C95E03-C6BA-4575-BF43-93133AA0946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12" name="Text Box 1">
          <a:extLst>
            <a:ext uri="{FF2B5EF4-FFF2-40B4-BE49-F238E27FC236}">
              <a16:creationId xmlns:a16="http://schemas.microsoft.com/office/drawing/2014/main" id="{7C3BBC3E-2B49-4015-BBB9-8B4A334ABA9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13" name="Text Box 1">
          <a:extLst>
            <a:ext uri="{FF2B5EF4-FFF2-40B4-BE49-F238E27FC236}">
              <a16:creationId xmlns:a16="http://schemas.microsoft.com/office/drawing/2014/main" id="{9F24005D-E03C-452F-92F1-FE2F711F38A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14" name="Text Box 1">
          <a:extLst>
            <a:ext uri="{FF2B5EF4-FFF2-40B4-BE49-F238E27FC236}">
              <a16:creationId xmlns:a16="http://schemas.microsoft.com/office/drawing/2014/main" id="{2E8B216F-F65D-4753-B03E-E1064876613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15" name="Text Box 1">
          <a:extLst>
            <a:ext uri="{FF2B5EF4-FFF2-40B4-BE49-F238E27FC236}">
              <a16:creationId xmlns:a16="http://schemas.microsoft.com/office/drawing/2014/main" id="{A7A522C2-0BC7-467F-91E1-7715A56046E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16" name="Text Box 1">
          <a:extLst>
            <a:ext uri="{FF2B5EF4-FFF2-40B4-BE49-F238E27FC236}">
              <a16:creationId xmlns:a16="http://schemas.microsoft.com/office/drawing/2014/main" id="{68F68DE2-483F-46BE-8942-AA97D5655FF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17" name="Text Box 1">
          <a:extLst>
            <a:ext uri="{FF2B5EF4-FFF2-40B4-BE49-F238E27FC236}">
              <a16:creationId xmlns:a16="http://schemas.microsoft.com/office/drawing/2014/main" id="{7BB20B68-EB62-4E25-AEFC-18E2939763C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18" name="Text Box 1">
          <a:extLst>
            <a:ext uri="{FF2B5EF4-FFF2-40B4-BE49-F238E27FC236}">
              <a16:creationId xmlns:a16="http://schemas.microsoft.com/office/drawing/2014/main" id="{05532644-BCD8-423A-B703-F82FBAB8738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19" name="Text Box 1">
          <a:extLst>
            <a:ext uri="{FF2B5EF4-FFF2-40B4-BE49-F238E27FC236}">
              <a16:creationId xmlns:a16="http://schemas.microsoft.com/office/drawing/2014/main" id="{535D0E70-12A9-4D5C-90CF-E45EA854B66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20" name="Text Box 1">
          <a:extLst>
            <a:ext uri="{FF2B5EF4-FFF2-40B4-BE49-F238E27FC236}">
              <a16:creationId xmlns:a16="http://schemas.microsoft.com/office/drawing/2014/main" id="{D3ACD602-9559-4E31-B561-F18F22B8814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21" name="Text Box 1">
          <a:extLst>
            <a:ext uri="{FF2B5EF4-FFF2-40B4-BE49-F238E27FC236}">
              <a16:creationId xmlns:a16="http://schemas.microsoft.com/office/drawing/2014/main" id="{E5BE784C-FB8D-4049-AD78-10A6A81B25C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22" name="Text Box 1">
          <a:extLst>
            <a:ext uri="{FF2B5EF4-FFF2-40B4-BE49-F238E27FC236}">
              <a16:creationId xmlns:a16="http://schemas.microsoft.com/office/drawing/2014/main" id="{AA9EB4AD-0EB8-4053-867D-E0B8B6F3E32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23" name="Text Box 1">
          <a:extLst>
            <a:ext uri="{FF2B5EF4-FFF2-40B4-BE49-F238E27FC236}">
              <a16:creationId xmlns:a16="http://schemas.microsoft.com/office/drawing/2014/main" id="{BA58E84D-AB8F-4568-A7AD-10CB03FAB28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24" name="Text Box 1">
          <a:extLst>
            <a:ext uri="{FF2B5EF4-FFF2-40B4-BE49-F238E27FC236}">
              <a16:creationId xmlns:a16="http://schemas.microsoft.com/office/drawing/2014/main" id="{676DAAA1-8426-45AB-A31F-8AEA3633730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25" name="Text Box 1">
          <a:extLst>
            <a:ext uri="{FF2B5EF4-FFF2-40B4-BE49-F238E27FC236}">
              <a16:creationId xmlns:a16="http://schemas.microsoft.com/office/drawing/2014/main" id="{EB2DC6C0-3A31-427C-9A74-626E94B9E74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26" name="Text Box 1">
          <a:extLst>
            <a:ext uri="{FF2B5EF4-FFF2-40B4-BE49-F238E27FC236}">
              <a16:creationId xmlns:a16="http://schemas.microsoft.com/office/drawing/2014/main" id="{FEE93F81-42C8-47A5-B75F-51DE7953258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27" name="Text Box 1">
          <a:extLst>
            <a:ext uri="{FF2B5EF4-FFF2-40B4-BE49-F238E27FC236}">
              <a16:creationId xmlns:a16="http://schemas.microsoft.com/office/drawing/2014/main" id="{C2418BC5-CBB5-4945-B6ED-F4A95B485BA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28" name="Text Box 1">
          <a:extLst>
            <a:ext uri="{FF2B5EF4-FFF2-40B4-BE49-F238E27FC236}">
              <a16:creationId xmlns:a16="http://schemas.microsoft.com/office/drawing/2014/main" id="{340C2451-E6A9-4FD2-AB20-1BF734E6257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29" name="Text Box 1">
          <a:extLst>
            <a:ext uri="{FF2B5EF4-FFF2-40B4-BE49-F238E27FC236}">
              <a16:creationId xmlns:a16="http://schemas.microsoft.com/office/drawing/2014/main" id="{9A6BD824-5E64-47D8-9DF2-234A66330A9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30" name="Text Box 1">
          <a:extLst>
            <a:ext uri="{FF2B5EF4-FFF2-40B4-BE49-F238E27FC236}">
              <a16:creationId xmlns:a16="http://schemas.microsoft.com/office/drawing/2014/main" id="{0D4C328F-E34D-4BF5-A4B1-B1E68B69C83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31" name="Text Box 1">
          <a:extLst>
            <a:ext uri="{FF2B5EF4-FFF2-40B4-BE49-F238E27FC236}">
              <a16:creationId xmlns:a16="http://schemas.microsoft.com/office/drawing/2014/main" id="{97B4AE24-70BD-4830-939E-850E121E614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32" name="Text Box 1">
          <a:extLst>
            <a:ext uri="{FF2B5EF4-FFF2-40B4-BE49-F238E27FC236}">
              <a16:creationId xmlns:a16="http://schemas.microsoft.com/office/drawing/2014/main" id="{C56974A8-12FB-45E4-A262-2F4FC44B4E9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33" name="Text Box 1">
          <a:extLst>
            <a:ext uri="{FF2B5EF4-FFF2-40B4-BE49-F238E27FC236}">
              <a16:creationId xmlns:a16="http://schemas.microsoft.com/office/drawing/2014/main" id="{08D99650-F19F-4A74-89BF-CC017C21F6A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34" name="Text Box 1">
          <a:extLst>
            <a:ext uri="{FF2B5EF4-FFF2-40B4-BE49-F238E27FC236}">
              <a16:creationId xmlns:a16="http://schemas.microsoft.com/office/drawing/2014/main" id="{71E6B0CC-5DBA-4356-AF25-8F759CFFC60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35" name="Text Box 1">
          <a:extLst>
            <a:ext uri="{FF2B5EF4-FFF2-40B4-BE49-F238E27FC236}">
              <a16:creationId xmlns:a16="http://schemas.microsoft.com/office/drawing/2014/main" id="{D7F3252B-7600-4B5E-8C11-DF58283DBC6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36" name="Text Box 1">
          <a:extLst>
            <a:ext uri="{FF2B5EF4-FFF2-40B4-BE49-F238E27FC236}">
              <a16:creationId xmlns:a16="http://schemas.microsoft.com/office/drawing/2014/main" id="{37A71D40-C66D-481B-9FDB-FA3EDB742FC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37" name="Text Box 1">
          <a:extLst>
            <a:ext uri="{FF2B5EF4-FFF2-40B4-BE49-F238E27FC236}">
              <a16:creationId xmlns:a16="http://schemas.microsoft.com/office/drawing/2014/main" id="{E81213E2-D1F5-441F-B3A1-35A723F1763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38" name="Text Box 1">
          <a:extLst>
            <a:ext uri="{FF2B5EF4-FFF2-40B4-BE49-F238E27FC236}">
              <a16:creationId xmlns:a16="http://schemas.microsoft.com/office/drawing/2014/main" id="{F613E27F-19DC-4D54-A6F9-60535F7044C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39" name="Text Box 1">
          <a:extLst>
            <a:ext uri="{FF2B5EF4-FFF2-40B4-BE49-F238E27FC236}">
              <a16:creationId xmlns:a16="http://schemas.microsoft.com/office/drawing/2014/main" id="{9A0FE871-1428-4A0D-8EBE-7C23E7E49A2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40" name="Text Box 1">
          <a:extLst>
            <a:ext uri="{FF2B5EF4-FFF2-40B4-BE49-F238E27FC236}">
              <a16:creationId xmlns:a16="http://schemas.microsoft.com/office/drawing/2014/main" id="{7956FB0C-433D-4E31-8AD6-E7552766832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41" name="Text Box 1">
          <a:extLst>
            <a:ext uri="{FF2B5EF4-FFF2-40B4-BE49-F238E27FC236}">
              <a16:creationId xmlns:a16="http://schemas.microsoft.com/office/drawing/2014/main" id="{94D1D936-A4F5-4221-8ACF-AF0533B50B8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42" name="Text Box 1">
          <a:extLst>
            <a:ext uri="{FF2B5EF4-FFF2-40B4-BE49-F238E27FC236}">
              <a16:creationId xmlns:a16="http://schemas.microsoft.com/office/drawing/2014/main" id="{8E968745-9F38-4B63-9AA4-346B87AC6DB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43" name="Text Box 1">
          <a:extLst>
            <a:ext uri="{FF2B5EF4-FFF2-40B4-BE49-F238E27FC236}">
              <a16:creationId xmlns:a16="http://schemas.microsoft.com/office/drawing/2014/main" id="{42F0A3B2-D19B-4B93-905A-99D44C2317D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44" name="Text Box 1">
          <a:extLst>
            <a:ext uri="{FF2B5EF4-FFF2-40B4-BE49-F238E27FC236}">
              <a16:creationId xmlns:a16="http://schemas.microsoft.com/office/drawing/2014/main" id="{AF00982E-740D-4E70-AA21-70C8BFBEA67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45" name="Text Box 1">
          <a:extLst>
            <a:ext uri="{FF2B5EF4-FFF2-40B4-BE49-F238E27FC236}">
              <a16:creationId xmlns:a16="http://schemas.microsoft.com/office/drawing/2014/main" id="{D7C5F285-06D9-4D03-BF8E-B736D0B56BC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46" name="Text Box 1">
          <a:extLst>
            <a:ext uri="{FF2B5EF4-FFF2-40B4-BE49-F238E27FC236}">
              <a16:creationId xmlns:a16="http://schemas.microsoft.com/office/drawing/2014/main" id="{65092846-20C2-4A2B-ACC5-3DA314EE3F8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47" name="Text Box 1">
          <a:extLst>
            <a:ext uri="{FF2B5EF4-FFF2-40B4-BE49-F238E27FC236}">
              <a16:creationId xmlns:a16="http://schemas.microsoft.com/office/drawing/2014/main" id="{5BCD6C8A-7CC8-404A-AF75-D3948207D8C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48" name="Text Box 1">
          <a:extLst>
            <a:ext uri="{FF2B5EF4-FFF2-40B4-BE49-F238E27FC236}">
              <a16:creationId xmlns:a16="http://schemas.microsoft.com/office/drawing/2014/main" id="{28BEB6CC-1A9E-4CAF-94B4-82DC7E1CF09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49" name="Text Box 1">
          <a:extLst>
            <a:ext uri="{FF2B5EF4-FFF2-40B4-BE49-F238E27FC236}">
              <a16:creationId xmlns:a16="http://schemas.microsoft.com/office/drawing/2014/main" id="{A59957AA-1D89-4A62-BE97-BC3E792743C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50" name="Text Box 1">
          <a:extLst>
            <a:ext uri="{FF2B5EF4-FFF2-40B4-BE49-F238E27FC236}">
              <a16:creationId xmlns:a16="http://schemas.microsoft.com/office/drawing/2014/main" id="{D18430D4-FA8E-4540-8DCE-B2344486A76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51" name="Text Box 1">
          <a:extLst>
            <a:ext uri="{FF2B5EF4-FFF2-40B4-BE49-F238E27FC236}">
              <a16:creationId xmlns:a16="http://schemas.microsoft.com/office/drawing/2014/main" id="{5B73B9D6-7919-41D0-95D9-A2E2359D44F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52" name="Text Box 1">
          <a:extLst>
            <a:ext uri="{FF2B5EF4-FFF2-40B4-BE49-F238E27FC236}">
              <a16:creationId xmlns:a16="http://schemas.microsoft.com/office/drawing/2014/main" id="{FF639637-0718-4B4E-B3A0-9AC57874A0B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53" name="Text Box 1">
          <a:extLst>
            <a:ext uri="{FF2B5EF4-FFF2-40B4-BE49-F238E27FC236}">
              <a16:creationId xmlns:a16="http://schemas.microsoft.com/office/drawing/2014/main" id="{57023BF1-86FD-4D08-BAB0-EB713DE2EC7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54" name="Text Box 1">
          <a:extLst>
            <a:ext uri="{FF2B5EF4-FFF2-40B4-BE49-F238E27FC236}">
              <a16:creationId xmlns:a16="http://schemas.microsoft.com/office/drawing/2014/main" id="{D9F4DEA1-7648-4DD9-B047-DBBE28AE92E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55" name="Text Box 1">
          <a:extLst>
            <a:ext uri="{FF2B5EF4-FFF2-40B4-BE49-F238E27FC236}">
              <a16:creationId xmlns:a16="http://schemas.microsoft.com/office/drawing/2014/main" id="{7D430825-0516-4474-AD31-0A26FFBA5FD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56" name="Text Box 1">
          <a:extLst>
            <a:ext uri="{FF2B5EF4-FFF2-40B4-BE49-F238E27FC236}">
              <a16:creationId xmlns:a16="http://schemas.microsoft.com/office/drawing/2014/main" id="{6568022C-4FAF-424D-B2EE-16720C6435B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57" name="Text Box 1">
          <a:extLst>
            <a:ext uri="{FF2B5EF4-FFF2-40B4-BE49-F238E27FC236}">
              <a16:creationId xmlns:a16="http://schemas.microsoft.com/office/drawing/2014/main" id="{E91F6278-70E6-4CA6-A7B2-8BEE32D03AA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58" name="Text Box 1">
          <a:extLst>
            <a:ext uri="{FF2B5EF4-FFF2-40B4-BE49-F238E27FC236}">
              <a16:creationId xmlns:a16="http://schemas.microsoft.com/office/drawing/2014/main" id="{217F272B-F96F-4D5B-8638-7A6FC0B4D02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59" name="Text Box 1">
          <a:extLst>
            <a:ext uri="{FF2B5EF4-FFF2-40B4-BE49-F238E27FC236}">
              <a16:creationId xmlns:a16="http://schemas.microsoft.com/office/drawing/2014/main" id="{8696D7C8-4C2C-433F-92BD-64B8EA7C704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60" name="Text Box 1">
          <a:extLst>
            <a:ext uri="{FF2B5EF4-FFF2-40B4-BE49-F238E27FC236}">
              <a16:creationId xmlns:a16="http://schemas.microsoft.com/office/drawing/2014/main" id="{1779A925-672C-4895-AD76-F34ABE85FC2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61" name="Text Box 1">
          <a:extLst>
            <a:ext uri="{FF2B5EF4-FFF2-40B4-BE49-F238E27FC236}">
              <a16:creationId xmlns:a16="http://schemas.microsoft.com/office/drawing/2014/main" id="{5275AB5B-05E6-4BBF-B9FC-213CEB116E9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62" name="Text Box 1">
          <a:extLst>
            <a:ext uri="{FF2B5EF4-FFF2-40B4-BE49-F238E27FC236}">
              <a16:creationId xmlns:a16="http://schemas.microsoft.com/office/drawing/2014/main" id="{6E501781-31E4-4597-AA6D-4FB75FFBC54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63" name="Text Box 1">
          <a:extLst>
            <a:ext uri="{FF2B5EF4-FFF2-40B4-BE49-F238E27FC236}">
              <a16:creationId xmlns:a16="http://schemas.microsoft.com/office/drawing/2014/main" id="{248487D0-EF2A-4292-BD07-F232F0B85F1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64" name="Text Box 1">
          <a:extLst>
            <a:ext uri="{FF2B5EF4-FFF2-40B4-BE49-F238E27FC236}">
              <a16:creationId xmlns:a16="http://schemas.microsoft.com/office/drawing/2014/main" id="{5C050295-16B5-4BA5-A81A-215318E4C34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65" name="Text Box 1">
          <a:extLst>
            <a:ext uri="{FF2B5EF4-FFF2-40B4-BE49-F238E27FC236}">
              <a16:creationId xmlns:a16="http://schemas.microsoft.com/office/drawing/2014/main" id="{9A7DE837-011D-4C92-B47A-11773C3E300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66" name="Text Box 1">
          <a:extLst>
            <a:ext uri="{FF2B5EF4-FFF2-40B4-BE49-F238E27FC236}">
              <a16:creationId xmlns:a16="http://schemas.microsoft.com/office/drawing/2014/main" id="{E3564BD4-2B07-468F-A986-F6D4812AC17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67" name="Text Box 1">
          <a:extLst>
            <a:ext uri="{FF2B5EF4-FFF2-40B4-BE49-F238E27FC236}">
              <a16:creationId xmlns:a16="http://schemas.microsoft.com/office/drawing/2014/main" id="{76E7692A-8D10-4ECB-9552-BBC9E13DEDA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68" name="Text Box 1">
          <a:extLst>
            <a:ext uri="{FF2B5EF4-FFF2-40B4-BE49-F238E27FC236}">
              <a16:creationId xmlns:a16="http://schemas.microsoft.com/office/drawing/2014/main" id="{CB6C746A-3FAA-45C7-A19A-74516EE2188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69" name="Text Box 1">
          <a:extLst>
            <a:ext uri="{FF2B5EF4-FFF2-40B4-BE49-F238E27FC236}">
              <a16:creationId xmlns:a16="http://schemas.microsoft.com/office/drawing/2014/main" id="{F45375D2-D9F8-42CC-B0C8-A5886040E22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70" name="Text Box 1">
          <a:extLst>
            <a:ext uri="{FF2B5EF4-FFF2-40B4-BE49-F238E27FC236}">
              <a16:creationId xmlns:a16="http://schemas.microsoft.com/office/drawing/2014/main" id="{00730ABF-1C55-4F53-90F2-8910D0E998A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71" name="Text Box 1">
          <a:extLst>
            <a:ext uri="{FF2B5EF4-FFF2-40B4-BE49-F238E27FC236}">
              <a16:creationId xmlns:a16="http://schemas.microsoft.com/office/drawing/2014/main" id="{53B122F0-330A-453C-B877-FC5950241B7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72" name="Text Box 1">
          <a:extLst>
            <a:ext uri="{FF2B5EF4-FFF2-40B4-BE49-F238E27FC236}">
              <a16:creationId xmlns:a16="http://schemas.microsoft.com/office/drawing/2014/main" id="{E60846B9-44BD-4C84-A67B-9ECCBDE8E89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73" name="Text Box 1">
          <a:extLst>
            <a:ext uri="{FF2B5EF4-FFF2-40B4-BE49-F238E27FC236}">
              <a16:creationId xmlns:a16="http://schemas.microsoft.com/office/drawing/2014/main" id="{2C2343AF-54EF-4A28-8AB5-7D6DD65BA38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74" name="Text Box 1">
          <a:extLst>
            <a:ext uri="{FF2B5EF4-FFF2-40B4-BE49-F238E27FC236}">
              <a16:creationId xmlns:a16="http://schemas.microsoft.com/office/drawing/2014/main" id="{8166262C-E27C-430D-A48F-9ED48E9D79F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75" name="Text Box 1">
          <a:extLst>
            <a:ext uri="{FF2B5EF4-FFF2-40B4-BE49-F238E27FC236}">
              <a16:creationId xmlns:a16="http://schemas.microsoft.com/office/drawing/2014/main" id="{5A052CD0-0B41-41FF-8C18-C007CCF11B1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76" name="Text Box 1">
          <a:extLst>
            <a:ext uri="{FF2B5EF4-FFF2-40B4-BE49-F238E27FC236}">
              <a16:creationId xmlns:a16="http://schemas.microsoft.com/office/drawing/2014/main" id="{B3F6C202-D82B-40ED-B8ED-142AFBD96FD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77" name="Text Box 1">
          <a:extLst>
            <a:ext uri="{FF2B5EF4-FFF2-40B4-BE49-F238E27FC236}">
              <a16:creationId xmlns:a16="http://schemas.microsoft.com/office/drawing/2014/main" id="{3355A397-B6C7-4CB8-A8F3-E98CF34335A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78" name="Text Box 1">
          <a:extLst>
            <a:ext uri="{FF2B5EF4-FFF2-40B4-BE49-F238E27FC236}">
              <a16:creationId xmlns:a16="http://schemas.microsoft.com/office/drawing/2014/main" id="{F096EF5E-0FD7-402B-A43B-25457238B14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79" name="Text Box 1">
          <a:extLst>
            <a:ext uri="{FF2B5EF4-FFF2-40B4-BE49-F238E27FC236}">
              <a16:creationId xmlns:a16="http://schemas.microsoft.com/office/drawing/2014/main" id="{CFBA8034-09AE-4477-B0CA-EB9A223673A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80" name="Text Box 1">
          <a:extLst>
            <a:ext uri="{FF2B5EF4-FFF2-40B4-BE49-F238E27FC236}">
              <a16:creationId xmlns:a16="http://schemas.microsoft.com/office/drawing/2014/main" id="{50855C62-AA5A-4654-B1D8-74D509E4828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81" name="Text Box 1">
          <a:extLst>
            <a:ext uri="{FF2B5EF4-FFF2-40B4-BE49-F238E27FC236}">
              <a16:creationId xmlns:a16="http://schemas.microsoft.com/office/drawing/2014/main" id="{E811F953-73ED-4AB0-ADDE-DFF88D92633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82" name="Text Box 1">
          <a:extLst>
            <a:ext uri="{FF2B5EF4-FFF2-40B4-BE49-F238E27FC236}">
              <a16:creationId xmlns:a16="http://schemas.microsoft.com/office/drawing/2014/main" id="{3A9F5531-01F8-4D67-9E81-A4D902D694F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83" name="Text Box 1">
          <a:extLst>
            <a:ext uri="{FF2B5EF4-FFF2-40B4-BE49-F238E27FC236}">
              <a16:creationId xmlns:a16="http://schemas.microsoft.com/office/drawing/2014/main" id="{87C43CD5-8E60-4190-A577-57303F84CE4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84" name="Text Box 1">
          <a:extLst>
            <a:ext uri="{FF2B5EF4-FFF2-40B4-BE49-F238E27FC236}">
              <a16:creationId xmlns:a16="http://schemas.microsoft.com/office/drawing/2014/main" id="{01B70CE0-64FD-450E-B2C1-44F624C2539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85" name="Text Box 1">
          <a:extLst>
            <a:ext uri="{FF2B5EF4-FFF2-40B4-BE49-F238E27FC236}">
              <a16:creationId xmlns:a16="http://schemas.microsoft.com/office/drawing/2014/main" id="{3191234D-E5E6-4667-83B3-867B46F7744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86" name="Text Box 1">
          <a:extLst>
            <a:ext uri="{FF2B5EF4-FFF2-40B4-BE49-F238E27FC236}">
              <a16:creationId xmlns:a16="http://schemas.microsoft.com/office/drawing/2014/main" id="{6C4DA5A5-B21C-4A6F-BA60-7CC73622995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87" name="Text Box 1">
          <a:extLst>
            <a:ext uri="{FF2B5EF4-FFF2-40B4-BE49-F238E27FC236}">
              <a16:creationId xmlns:a16="http://schemas.microsoft.com/office/drawing/2014/main" id="{AD99EE8D-3DCE-47A2-969E-E1809CBD4E8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88" name="Text Box 1">
          <a:extLst>
            <a:ext uri="{FF2B5EF4-FFF2-40B4-BE49-F238E27FC236}">
              <a16:creationId xmlns:a16="http://schemas.microsoft.com/office/drawing/2014/main" id="{6048C4A8-4C39-49DF-8C48-5881A8583D5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89" name="Text Box 1">
          <a:extLst>
            <a:ext uri="{FF2B5EF4-FFF2-40B4-BE49-F238E27FC236}">
              <a16:creationId xmlns:a16="http://schemas.microsoft.com/office/drawing/2014/main" id="{05282C78-856E-4D1B-A0BA-EE94D707897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90" name="Text Box 1">
          <a:extLst>
            <a:ext uri="{FF2B5EF4-FFF2-40B4-BE49-F238E27FC236}">
              <a16:creationId xmlns:a16="http://schemas.microsoft.com/office/drawing/2014/main" id="{F20E6793-32FD-40A4-95A7-63863795D8C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91" name="Text Box 1">
          <a:extLst>
            <a:ext uri="{FF2B5EF4-FFF2-40B4-BE49-F238E27FC236}">
              <a16:creationId xmlns:a16="http://schemas.microsoft.com/office/drawing/2014/main" id="{33347239-9B00-41B4-8E84-4F19ED4C6AA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92" name="Text Box 1">
          <a:extLst>
            <a:ext uri="{FF2B5EF4-FFF2-40B4-BE49-F238E27FC236}">
              <a16:creationId xmlns:a16="http://schemas.microsoft.com/office/drawing/2014/main" id="{0A68875D-D20E-42FB-B7EA-57D9AFBFD98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93" name="Text Box 1">
          <a:extLst>
            <a:ext uri="{FF2B5EF4-FFF2-40B4-BE49-F238E27FC236}">
              <a16:creationId xmlns:a16="http://schemas.microsoft.com/office/drawing/2014/main" id="{6DFEE1B5-FD44-43CE-8FA7-E504FC88ADC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94" name="Text Box 1">
          <a:extLst>
            <a:ext uri="{FF2B5EF4-FFF2-40B4-BE49-F238E27FC236}">
              <a16:creationId xmlns:a16="http://schemas.microsoft.com/office/drawing/2014/main" id="{62F31FB5-2A9F-42E8-B75A-839E87636AF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95" name="Text Box 1">
          <a:extLst>
            <a:ext uri="{FF2B5EF4-FFF2-40B4-BE49-F238E27FC236}">
              <a16:creationId xmlns:a16="http://schemas.microsoft.com/office/drawing/2014/main" id="{0696E73E-A15A-4E13-86BB-EDC9829F8D1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96" name="Text Box 1">
          <a:extLst>
            <a:ext uri="{FF2B5EF4-FFF2-40B4-BE49-F238E27FC236}">
              <a16:creationId xmlns:a16="http://schemas.microsoft.com/office/drawing/2014/main" id="{B6D2DD53-B6BD-4E90-9FAB-E4FD9B14001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97" name="Text Box 1">
          <a:extLst>
            <a:ext uri="{FF2B5EF4-FFF2-40B4-BE49-F238E27FC236}">
              <a16:creationId xmlns:a16="http://schemas.microsoft.com/office/drawing/2014/main" id="{F527CEB5-F5E7-4135-A21B-7808072A1B0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98" name="Text Box 1">
          <a:extLst>
            <a:ext uri="{FF2B5EF4-FFF2-40B4-BE49-F238E27FC236}">
              <a16:creationId xmlns:a16="http://schemas.microsoft.com/office/drawing/2014/main" id="{2B848603-45CF-4BE3-9E34-28ECF5BA682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299" name="Text Box 1">
          <a:extLst>
            <a:ext uri="{FF2B5EF4-FFF2-40B4-BE49-F238E27FC236}">
              <a16:creationId xmlns:a16="http://schemas.microsoft.com/office/drawing/2014/main" id="{56927256-0484-4511-AC7E-3F047F7E102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00" name="Text Box 1">
          <a:extLst>
            <a:ext uri="{FF2B5EF4-FFF2-40B4-BE49-F238E27FC236}">
              <a16:creationId xmlns:a16="http://schemas.microsoft.com/office/drawing/2014/main" id="{50764793-6DCD-4B0B-9F59-971203BFD49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01" name="Text Box 1">
          <a:extLst>
            <a:ext uri="{FF2B5EF4-FFF2-40B4-BE49-F238E27FC236}">
              <a16:creationId xmlns:a16="http://schemas.microsoft.com/office/drawing/2014/main" id="{C8C6BE1C-1F37-4F89-8687-9001ADE3A52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02" name="Text Box 1">
          <a:extLst>
            <a:ext uri="{FF2B5EF4-FFF2-40B4-BE49-F238E27FC236}">
              <a16:creationId xmlns:a16="http://schemas.microsoft.com/office/drawing/2014/main" id="{29E50486-D8FD-46BD-83C0-87D9BFA1B7C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03" name="Text Box 1">
          <a:extLst>
            <a:ext uri="{FF2B5EF4-FFF2-40B4-BE49-F238E27FC236}">
              <a16:creationId xmlns:a16="http://schemas.microsoft.com/office/drawing/2014/main" id="{5B7BE83B-5181-4F74-BE2B-C1DC308DC7B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04" name="Text Box 1">
          <a:extLst>
            <a:ext uri="{FF2B5EF4-FFF2-40B4-BE49-F238E27FC236}">
              <a16:creationId xmlns:a16="http://schemas.microsoft.com/office/drawing/2014/main" id="{3008942C-A148-4600-9FF9-10879066D42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05" name="Text Box 1">
          <a:extLst>
            <a:ext uri="{FF2B5EF4-FFF2-40B4-BE49-F238E27FC236}">
              <a16:creationId xmlns:a16="http://schemas.microsoft.com/office/drawing/2014/main" id="{BE6FA431-EC9E-4458-A91F-E74C6307943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06" name="Text Box 1">
          <a:extLst>
            <a:ext uri="{FF2B5EF4-FFF2-40B4-BE49-F238E27FC236}">
              <a16:creationId xmlns:a16="http://schemas.microsoft.com/office/drawing/2014/main" id="{8B0FEBA0-6E6B-4146-8F28-60408EE796B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07" name="Text Box 1">
          <a:extLst>
            <a:ext uri="{FF2B5EF4-FFF2-40B4-BE49-F238E27FC236}">
              <a16:creationId xmlns:a16="http://schemas.microsoft.com/office/drawing/2014/main" id="{8DBCD090-E22E-4929-BD2C-EDC40F9192F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08" name="Text Box 1">
          <a:extLst>
            <a:ext uri="{FF2B5EF4-FFF2-40B4-BE49-F238E27FC236}">
              <a16:creationId xmlns:a16="http://schemas.microsoft.com/office/drawing/2014/main" id="{BB2FB915-B376-4BF1-8073-E1866D8DF31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09" name="Text Box 1">
          <a:extLst>
            <a:ext uri="{FF2B5EF4-FFF2-40B4-BE49-F238E27FC236}">
              <a16:creationId xmlns:a16="http://schemas.microsoft.com/office/drawing/2014/main" id="{B3BC8FF8-4E1F-49B5-83F8-74B2FB17191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10" name="Text Box 1">
          <a:extLst>
            <a:ext uri="{FF2B5EF4-FFF2-40B4-BE49-F238E27FC236}">
              <a16:creationId xmlns:a16="http://schemas.microsoft.com/office/drawing/2014/main" id="{65187501-C27E-466C-931C-183399364EE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11" name="Text Box 1">
          <a:extLst>
            <a:ext uri="{FF2B5EF4-FFF2-40B4-BE49-F238E27FC236}">
              <a16:creationId xmlns:a16="http://schemas.microsoft.com/office/drawing/2014/main" id="{98402B5D-8C4E-4A41-A8DD-D26544E2FE5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12" name="Text Box 1">
          <a:extLst>
            <a:ext uri="{FF2B5EF4-FFF2-40B4-BE49-F238E27FC236}">
              <a16:creationId xmlns:a16="http://schemas.microsoft.com/office/drawing/2014/main" id="{CA7BD6F5-0FBB-47F2-96A7-6E89245B235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13" name="Text Box 1">
          <a:extLst>
            <a:ext uri="{FF2B5EF4-FFF2-40B4-BE49-F238E27FC236}">
              <a16:creationId xmlns:a16="http://schemas.microsoft.com/office/drawing/2014/main" id="{7A653FE0-0EE6-4A0D-8A72-46454F95000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14" name="Text Box 1">
          <a:extLst>
            <a:ext uri="{FF2B5EF4-FFF2-40B4-BE49-F238E27FC236}">
              <a16:creationId xmlns:a16="http://schemas.microsoft.com/office/drawing/2014/main" id="{FAC33551-94F0-422A-A55A-DCD79C253FD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15" name="Text Box 1">
          <a:extLst>
            <a:ext uri="{FF2B5EF4-FFF2-40B4-BE49-F238E27FC236}">
              <a16:creationId xmlns:a16="http://schemas.microsoft.com/office/drawing/2014/main" id="{E7AD728D-2DEC-4D06-839A-A16318BD8D9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16" name="Text Box 1">
          <a:extLst>
            <a:ext uri="{FF2B5EF4-FFF2-40B4-BE49-F238E27FC236}">
              <a16:creationId xmlns:a16="http://schemas.microsoft.com/office/drawing/2014/main" id="{36203DB4-1DF1-4C85-A32F-976A51692BB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17" name="Text Box 1">
          <a:extLst>
            <a:ext uri="{FF2B5EF4-FFF2-40B4-BE49-F238E27FC236}">
              <a16:creationId xmlns:a16="http://schemas.microsoft.com/office/drawing/2014/main" id="{2589ABF2-482A-4D30-901A-3563DFFA5F8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18" name="Text Box 1">
          <a:extLst>
            <a:ext uri="{FF2B5EF4-FFF2-40B4-BE49-F238E27FC236}">
              <a16:creationId xmlns:a16="http://schemas.microsoft.com/office/drawing/2014/main" id="{D1AB1197-2290-4034-9A4C-2FB7CA36F3E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19" name="Text Box 1">
          <a:extLst>
            <a:ext uri="{FF2B5EF4-FFF2-40B4-BE49-F238E27FC236}">
              <a16:creationId xmlns:a16="http://schemas.microsoft.com/office/drawing/2014/main" id="{3273F172-136B-45CE-B6DA-6F537E616B2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20" name="Text Box 1">
          <a:extLst>
            <a:ext uri="{FF2B5EF4-FFF2-40B4-BE49-F238E27FC236}">
              <a16:creationId xmlns:a16="http://schemas.microsoft.com/office/drawing/2014/main" id="{5E8E2B70-4619-41DA-9774-8197E19EF73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21" name="Text Box 1">
          <a:extLst>
            <a:ext uri="{FF2B5EF4-FFF2-40B4-BE49-F238E27FC236}">
              <a16:creationId xmlns:a16="http://schemas.microsoft.com/office/drawing/2014/main" id="{7DC3A841-65D6-4D01-8872-DE30DBF7941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22" name="Text Box 1">
          <a:extLst>
            <a:ext uri="{FF2B5EF4-FFF2-40B4-BE49-F238E27FC236}">
              <a16:creationId xmlns:a16="http://schemas.microsoft.com/office/drawing/2014/main" id="{1037E071-397D-4AFD-B9D7-F0FBD8A6AD0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23" name="Text Box 1">
          <a:extLst>
            <a:ext uri="{FF2B5EF4-FFF2-40B4-BE49-F238E27FC236}">
              <a16:creationId xmlns:a16="http://schemas.microsoft.com/office/drawing/2014/main" id="{F34E7046-77A1-4E3C-9140-07392691714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24" name="Text Box 1">
          <a:extLst>
            <a:ext uri="{FF2B5EF4-FFF2-40B4-BE49-F238E27FC236}">
              <a16:creationId xmlns:a16="http://schemas.microsoft.com/office/drawing/2014/main" id="{B9C9B828-8C50-4DB3-9FA9-023CB93DFA4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25" name="Text Box 1">
          <a:extLst>
            <a:ext uri="{FF2B5EF4-FFF2-40B4-BE49-F238E27FC236}">
              <a16:creationId xmlns:a16="http://schemas.microsoft.com/office/drawing/2014/main" id="{C3B22D6C-CE57-4804-9CAE-68078D70DE1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26" name="Text Box 1">
          <a:extLst>
            <a:ext uri="{FF2B5EF4-FFF2-40B4-BE49-F238E27FC236}">
              <a16:creationId xmlns:a16="http://schemas.microsoft.com/office/drawing/2014/main" id="{D63ACFB6-5B8B-4276-9ED4-2E36AD32EAD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27" name="Text Box 1">
          <a:extLst>
            <a:ext uri="{FF2B5EF4-FFF2-40B4-BE49-F238E27FC236}">
              <a16:creationId xmlns:a16="http://schemas.microsoft.com/office/drawing/2014/main" id="{0A97503E-A832-4C9E-9A5E-7B90A1C91B8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28" name="Text Box 1">
          <a:extLst>
            <a:ext uri="{FF2B5EF4-FFF2-40B4-BE49-F238E27FC236}">
              <a16:creationId xmlns:a16="http://schemas.microsoft.com/office/drawing/2014/main" id="{46366FD9-B51F-46C7-9711-EAA70EBA9A9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29" name="Text Box 1">
          <a:extLst>
            <a:ext uri="{FF2B5EF4-FFF2-40B4-BE49-F238E27FC236}">
              <a16:creationId xmlns:a16="http://schemas.microsoft.com/office/drawing/2014/main" id="{4AE49255-946F-43C4-B4F5-311B47C8621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30" name="Text Box 1">
          <a:extLst>
            <a:ext uri="{FF2B5EF4-FFF2-40B4-BE49-F238E27FC236}">
              <a16:creationId xmlns:a16="http://schemas.microsoft.com/office/drawing/2014/main" id="{52C106D6-E4C6-4597-A61B-C90E7BB7E7E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31" name="Text Box 1">
          <a:extLst>
            <a:ext uri="{FF2B5EF4-FFF2-40B4-BE49-F238E27FC236}">
              <a16:creationId xmlns:a16="http://schemas.microsoft.com/office/drawing/2014/main" id="{52541E0D-970D-4E5E-A87C-52B848AF9BE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32" name="Text Box 1">
          <a:extLst>
            <a:ext uri="{FF2B5EF4-FFF2-40B4-BE49-F238E27FC236}">
              <a16:creationId xmlns:a16="http://schemas.microsoft.com/office/drawing/2014/main" id="{A7B509FD-7036-4662-B81D-9085AEC4F3D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33" name="Text Box 1">
          <a:extLst>
            <a:ext uri="{FF2B5EF4-FFF2-40B4-BE49-F238E27FC236}">
              <a16:creationId xmlns:a16="http://schemas.microsoft.com/office/drawing/2014/main" id="{FAE9AB30-0ADC-4078-AC86-DCC0CC15263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34" name="Text Box 1">
          <a:extLst>
            <a:ext uri="{FF2B5EF4-FFF2-40B4-BE49-F238E27FC236}">
              <a16:creationId xmlns:a16="http://schemas.microsoft.com/office/drawing/2014/main" id="{D159E6EC-1B91-434D-BB05-459CEF83551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35" name="Text Box 1">
          <a:extLst>
            <a:ext uri="{FF2B5EF4-FFF2-40B4-BE49-F238E27FC236}">
              <a16:creationId xmlns:a16="http://schemas.microsoft.com/office/drawing/2014/main" id="{F23C9548-2C54-4C83-BA3C-B72F535BA0B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36" name="Text Box 1">
          <a:extLst>
            <a:ext uri="{FF2B5EF4-FFF2-40B4-BE49-F238E27FC236}">
              <a16:creationId xmlns:a16="http://schemas.microsoft.com/office/drawing/2014/main" id="{FA44BED4-B8BC-485A-84E7-E27B627F449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37" name="Text Box 1">
          <a:extLst>
            <a:ext uri="{FF2B5EF4-FFF2-40B4-BE49-F238E27FC236}">
              <a16:creationId xmlns:a16="http://schemas.microsoft.com/office/drawing/2014/main" id="{946F1612-4F16-4BF9-B1F8-44DC7F88AE1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38" name="Text Box 1">
          <a:extLst>
            <a:ext uri="{FF2B5EF4-FFF2-40B4-BE49-F238E27FC236}">
              <a16:creationId xmlns:a16="http://schemas.microsoft.com/office/drawing/2014/main" id="{2921F630-6342-4C3B-8FE5-8A0552814D1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39" name="Text Box 1">
          <a:extLst>
            <a:ext uri="{FF2B5EF4-FFF2-40B4-BE49-F238E27FC236}">
              <a16:creationId xmlns:a16="http://schemas.microsoft.com/office/drawing/2014/main" id="{619E2BF3-3500-499E-A93B-F43C2788D59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40" name="Text Box 1">
          <a:extLst>
            <a:ext uri="{FF2B5EF4-FFF2-40B4-BE49-F238E27FC236}">
              <a16:creationId xmlns:a16="http://schemas.microsoft.com/office/drawing/2014/main" id="{6FE2DA7A-E8FB-4901-BD31-5875CF4843C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41" name="Text Box 1">
          <a:extLst>
            <a:ext uri="{FF2B5EF4-FFF2-40B4-BE49-F238E27FC236}">
              <a16:creationId xmlns:a16="http://schemas.microsoft.com/office/drawing/2014/main" id="{CAA988F0-454F-49C6-A6EE-2AAF8660C61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42" name="Text Box 1">
          <a:extLst>
            <a:ext uri="{FF2B5EF4-FFF2-40B4-BE49-F238E27FC236}">
              <a16:creationId xmlns:a16="http://schemas.microsoft.com/office/drawing/2014/main" id="{25358DA6-0A01-4999-A3E2-BDEB35FE3CE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43" name="Text Box 1">
          <a:extLst>
            <a:ext uri="{FF2B5EF4-FFF2-40B4-BE49-F238E27FC236}">
              <a16:creationId xmlns:a16="http://schemas.microsoft.com/office/drawing/2014/main" id="{C7894552-7464-48CF-914A-D64DFD3A4F7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44" name="Text Box 1">
          <a:extLst>
            <a:ext uri="{FF2B5EF4-FFF2-40B4-BE49-F238E27FC236}">
              <a16:creationId xmlns:a16="http://schemas.microsoft.com/office/drawing/2014/main" id="{95AC1BA3-1F30-43D4-A7C0-2599A55944B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45" name="Text Box 1">
          <a:extLst>
            <a:ext uri="{FF2B5EF4-FFF2-40B4-BE49-F238E27FC236}">
              <a16:creationId xmlns:a16="http://schemas.microsoft.com/office/drawing/2014/main" id="{F969BAFC-DFF4-4090-A65A-9F806114786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46" name="Text Box 1">
          <a:extLst>
            <a:ext uri="{FF2B5EF4-FFF2-40B4-BE49-F238E27FC236}">
              <a16:creationId xmlns:a16="http://schemas.microsoft.com/office/drawing/2014/main" id="{921D0E3C-58D7-44C7-9512-C1A54F9C9F4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47" name="Text Box 1">
          <a:extLst>
            <a:ext uri="{FF2B5EF4-FFF2-40B4-BE49-F238E27FC236}">
              <a16:creationId xmlns:a16="http://schemas.microsoft.com/office/drawing/2014/main" id="{273DD1B6-0700-4310-B928-884A59F2FEE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48" name="Text Box 1">
          <a:extLst>
            <a:ext uri="{FF2B5EF4-FFF2-40B4-BE49-F238E27FC236}">
              <a16:creationId xmlns:a16="http://schemas.microsoft.com/office/drawing/2014/main" id="{B330369C-7727-411C-A824-34A6D0684B8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49" name="Text Box 1">
          <a:extLst>
            <a:ext uri="{FF2B5EF4-FFF2-40B4-BE49-F238E27FC236}">
              <a16:creationId xmlns:a16="http://schemas.microsoft.com/office/drawing/2014/main" id="{F7303D4E-9F53-48A7-B734-4330B920709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50" name="Text Box 1">
          <a:extLst>
            <a:ext uri="{FF2B5EF4-FFF2-40B4-BE49-F238E27FC236}">
              <a16:creationId xmlns:a16="http://schemas.microsoft.com/office/drawing/2014/main" id="{4AF65C97-BA76-4F89-A330-BA815345B53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51" name="Text Box 1">
          <a:extLst>
            <a:ext uri="{FF2B5EF4-FFF2-40B4-BE49-F238E27FC236}">
              <a16:creationId xmlns:a16="http://schemas.microsoft.com/office/drawing/2014/main" id="{7EFB4718-F786-4C5A-8620-EE3C9EB82A3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52" name="Text Box 1">
          <a:extLst>
            <a:ext uri="{FF2B5EF4-FFF2-40B4-BE49-F238E27FC236}">
              <a16:creationId xmlns:a16="http://schemas.microsoft.com/office/drawing/2014/main" id="{93DC02A8-78B5-4C40-81FA-33854726B6A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53" name="Text Box 1">
          <a:extLst>
            <a:ext uri="{FF2B5EF4-FFF2-40B4-BE49-F238E27FC236}">
              <a16:creationId xmlns:a16="http://schemas.microsoft.com/office/drawing/2014/main" id="{59BC4C86-82AC-4683-9CF5-6810ED2EC8C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54" name="Text Box 1">
          <a:extLst>
            <a:ext uri="{FF2B5EF4-FFF2-40B4-BE49-F238E27FC236}">
              <a16:creationId xmlns:a16="http://schemas.microsoft.com/office/drawing/2014/main" id="{2F8B20FE-E827-4D2B-9222-28F8053DD1F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55" name="Text Box 1">
          <a:extLst>
            <a:ext uri="{FF2B5EF4-FFF2-40B4-BE49-F238E27FC236}">
              <a16:creationId xmlns:a16="http://schemas.microsoft.com/office/drawing/2014/main" id="{C1C28B58-0D2D-4D00-8016-A61987E89E1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56" name="Text Box 1">
          <a:extLst>
            <a:ext uri="{FF2B5EF4-FFF2-40B4-BE49-F238E27FC236}">
              <a16:creationId xmlns:a16="http://schemas.microsoft.com/office/drawing/2014/main" id="{DCBE4D7E-312E-4647-A314-FFDA0306929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57" name="Text Box 1">
          <a:extLst>
            <a:ext uri="{FF2B5EF4-FFF2-40B4-BE49-F238E27FC236}">
              <a16:creationId xmlns:a16="http://schemas.microsoft.com/office/drawing/2014/main" id="{4E48EA3B-3482-4158-83B5-C059657128F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58" name="Text Box 1">
          <a:extLst>
            <a:ext uri="{FF2B5EF4-FFF2-40B4-BE49-F238E27FC236}">
              <a16:creationId xmlns:a16="http://schemas.microsoft.com/office/drawing/2014/main" id="{B2811F70-39DC-4B53-B90C-4794CC33510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59" name="Text Box 1">
          <a:extLst>
            <a:ext uri="{FF2B5EF4-FFF2-40B4-BE49-F238E27FC236}">
              <a16:creationId xmlns:a16="http://schemas.microsoft.com/office/drawing/2014/main" id="{FE84B543-3288-4BAE-8BDB-F1B8EE6229A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60" name="Text Box 1">
          <a:extLst>
            <a:ext uri="{FF2B5EF4-FFF2-40B4-BE49-F238E27FC236}">
              <a16:creationId xmlns:a16="http://schemas.microsoft.com/office/drawing/2014/main" id="{B737B8B7-D55C-4479-9455-86AE791E7AD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61" name="Text Box 1">
          <a:extLst>
            <a:ext uri="{FF2B5EF4-FFF2-40B4-BE49-F238E27FC236}">
              <a16:creationId xmlns:a16="http://schemas.microsoft.com/office/drawing/2014/main" id="{BA26DFA7-06DC-485D-8E6C-B70C5A678B1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62" name="Text Box 1">
          <a:extLst>
            <a:ext uri="{FF2B5EF4-FFF2-40B4-BE49-F238E27FC236}">
              <a16:creationId xmlns:a16="http://schemas.microsoft.com/office/drawing/2014/main" id="{E96D9EDA-A0BA-4341-9FD6-1ECCE8F4858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63" name="Text Box 1">
          <a:extLst>
            <a:ext uri="{FF2B5EF4-FFF2-40B4-BE49-F238E27FC236}">
              <a16:creationId xmlns:a16="http://schemas.microsoft.com/office/drawing/2014/main" id="{CB8660FB-A4F6-40F0-8EFE-950B5AA123D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64" name="Text Box 1">
          <a:extLst>
            <a:ext uri="{FF2B5EF4-FFF2-40B4-BE49-F238E27FC236}">
              <a16:creationId xmlns:a16="http://schemas.microsoft.com/office/drawing/2014/main" id="{B6E9B072-07B1-49C6-9859-63D58F370B9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65" name="Text Box 1">
          <a:extLst>
            <a:ext uri="{FF2B5EF4-FFF2-40B4-BE49-F238E27FC236}">
              <a16:creationId xmlns:a16="http://schemas.microsoft.com/office/drawing/2014/main" id="{2D6B6F76-B903-4342-9306-57EF24BE7D0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66" name="Text Box 1">
          <a:extLst>
            <a:ext uri="{FF2B5EF4-FFF2-40B4-BE49-F238E27FC236}">
              <a16:creationId xmlns:a16="http://schemas.microsoft.com/office/drawing/2014/main" id="{FA39F542-B655-4D2D-B546-BFC01943484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67" name="Text Box 1">
          <a:extLst>
            <a:ext uri="{FF2B5EF4-FFF2-40B4-BE49-F238E27FC236}">
              <a16:creationId xmlns:a16="http://schemas.microsoft.com/office/drawing/2014/main" id="{51006BF5-551E-42DF-B88B-564F4CA664C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68" name="Text Box 1">
          <a:extLst>
            <a:ext uri="{FF2B5EF4-FFF2-40B4-BE49-F238E27FC236}">
              <a16:creationId xmlns:a16="http://schemas.microsoft.com/office/drawing/2014/main" id="{D89C8538-527F-4F4A-94AB-4213BFD796F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69" name="Text Box 1">
          <a:extLst>
            <a:ext uri="{FF2B5EF4-FFF2-40B4-BE49-F238E27FC236}">
              <a16:creationId xmlns:a16="http://schemas.microsoft.com/office/drawing/2014/main" id="{4B656EE2-35C9-418E-8BCB-5A1846BE1D3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70" name="Text Box 1">
          <a:extLst>
            <a:ext uri="{FF2B5EF4-FFF2-40B4-BE49-F238E27FC236}">
              <a16:creationId xmlns:a16="http://schemas.microsoft.com/office/drawing/2014/main" id="{6A5D23E6-CFF2-4A13-ACB2-3B2F46C875E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71" name="Text Box 1">
          <a:extLst>
            <a:ext uri="{FF2B5EF4-FFF2-40B4-BE49-F238E27FC236}">
              <a16:creationId xmlns:a16="http://schemas.microsoft.com/office/drawing/2014/main" id="{1095EE44-8B9B-446A-A466-6F4ECBDF316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72" name="Text Box 1">
          <a:extLst>
            <a:ext uri="{FF2B5EF4-FFF2-40B4-BE49-F238E27FC236}">
              <a16:creationId xmlns:a16="http://schemas.microsoft.com/office/drawing/2014/main" id="{D924A09D-0008-4E09-A1CD-44A2FC84A97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73" name="Text Box 1">
          <a:extLst>
            <a:ext uri="{FF2B5EF4-FFF2-40B4-BE49-F238E27FC236}">
              <a16:creationId xmlns:a16="http://schemas.microsoft.com/office/drawing/2014/main" id="{B664BBA4-96D4-4361-9409-07121FD5FC9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74" name="Text Box 1">
          <a:extLst>
            <a:ext uri="{FF2B5EF4-FFF2-40B4-BE49-F238E27FC236}">
              <a16:creationId xmlns:a16="http://schemas.microsoft.com/office/drawing/2014/main" id="{97CBB821-CB1C-4298-9723-0E311AB824D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75" name="Text Box 1">
          <a:extLst>
            <a:ext uri="{FF2B5EF4-FFF2-40B4-BE49-F238E27FC236}">
              <a16:creationId xmlns:a16="http://schemas.microsoft.com/office/drawing/2014/main" id="{9EDD215A-F53E-4960-B50A-2F9B38CA9E7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76" name="Text Box 1">
          <a:extLst>
            <a:ext uri="{FF2B5EF4-FFF2-40B4-BE49-F238E27FC236}">
              <a16:creationId xmlns:a16="http://schemas.microsoft.com/office/drawing/2014/main" id="{A70A0217-93E0-45EB-BC40-ABFB6BFA14C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77" name="Text Box 1">
          <a:extLst>
            <a:ext uri="{FF2B5EF4-FFF2-40B4-BE49-F238E27FC236}">
              <a16:creationId xmlns:a16="http://schemas.microsoft.com/office/drawing/2014/main" id="{2C0AF915-CDFF-4995-B0E2-4C40526EB7F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78" name="Text Box 1">
          <a:extLst>
            <a:ext uri="{FF2B5EF4-FFF2-40B4-BE49-F238E27FC236}">
              <a16:creationId xmlns:a16="http://schemas.microsoft.com/office/drawing/2014/main" id="{FC958CAF-42E3-41A8-9AC7-9ADBBA73A87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79" name="Text Box 1">
          <a:extLst>
            <a:ext uri="{FF2B5EF4-FFF2-40B4-BE49-F238E27FC236}">
              <a16:creationId xmlns:a16="http://schemas.microsoft.com/office/drawing/2014/main" id="{E050B2AC-BE80-4F80-8CD0-D79E535D84E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80" name="Text Box 1">
          <a:extLst>
            <a:ext uri="{FF2B5EF4-FFF2-40B4-BE49-F238E27FC236}">
              <a16:creationId xmlns:a16="http://schemas.microsoft.com/office/drawing/2014/main" id="{0FC490CE-08F9-44D7-A5D9-E6AE21253A5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81" name="Text Box 1">
          <a:extLst>
            <a:ext uri="{FF2B5EF4-FFF2-40B4-BE49-F238E27FC236}">
              <a16:creationId xmlns:a16="http://schemas.microsoft.com/office/drawing/2014/main" id="{62A65BC0-6A90-47D5-8B5A-5BBBB39284B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82" name="Text Box 1">
          <a:extLst>
            <a:ext uri="{FF2B5EF4-FFF2-40B4-BE49-F238E27FC236}">
              <a16:creationId xmlns:a16="http://schemas.microsoft.com/office/drawing/2014/main" id="{D4701911-F452-4C55-AAF8-A43D75E9D6A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83" name="Text Box 1">
          <a:extLst>
            <a:ext uri="{FF2B5EF4-FFF2-40B4-BE49-F238E27FC236}">
              <a16:creationId xmlns:a16="http://schemas.microsoft.com/office/drawing/2014/main" id="{EB24D0A9-1CCC-4570-BC8D-4C62FC04D40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84" name="Text Box 1">
          <a:extLst>
            <a:ext uri="{FF2B5EF4-FFF2-40B4-BE49-F238E27FC236}">
              <a16:creationId xmlns:a16="http://schemas.microsoft.com/office/drawing/2014/main" id="{69E3B7F2-F8E4-40A9-88D8-2CA70A15F85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85" name="Text Box 1">
          <a:extLst>
            <a:ext uri="{FF2B5EF4-FFF2-40B4-BE49-F238E27FC236}">
              <a16:creationId xmlns:a16="http://schemas.microsoft.com/office/drawing/2014/main" id="{ECC3032F-1754-4E09-ABDC-F35F1B7B2E8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86" name="Text Box 1">
          <a:extLst>
            <a:ext uri="{FF2B5EF4-FFF2-40B4-BE49-F238E27FC236}">
              <a16:creationId xmlns:a16="http://schemas.microsoft.com/office/drawing/2014/main" id="{CBAADE7F-8023-4F9F-BBE7-2B3F7679903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87" name="Text Box 1">
          <a:extLst>
            <a:ext uri="{FF2B5EF4-FFF2-40B4-BE49-F238E27FC236}">
              <a16:creationId xmlns:a16="http://schemas.microsoft.com/office/drawing/2014/main" id="{3CBCC8F8-9710-4AA3-93D6-E7418588C64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88" name="Text Box 1">
          <a:extLst>
            <a:ext uri="{FF2B5EF4-FFF2-40B4-BE49-F238E27FC236}">
              <a16:creationId xmlns:a16="http://schemas.microsoft.com/office/drawing/2014/main" id="{A4E0A59B-58D0-46EC-B208-1FA066BF9F7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89" name="Text Box 1">
          <a:extLst>
            <a:ext uri="{FF2B5EF4-FFF2-40B4-BE49-F238E27FC236}">
              <a16:creationId xmlns:a16="http://schemas.microsoft.com/office/drawing/2014/main" id="{CFB5CEFE-59E6-45DE-B5D5-73D1F5914AE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90" name="Text Box 1">
          <a:extLst>
            <a:ext uri="{FF2B5EF4-FFF2-40B4-BE49-F238E27FC236}">
              <a16:creationId xmlns:a16="http://schemas.microsoft.com/office/drawing/2014/main" id="{CC146819-0A15-4A5E-85CE-D524CCA153A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91" name="Text Box 1">
          <a:extLst>
            <a:ext uri="{FF2B5EF4-FFF2-40B4-BE49-F238E27FC236}">
              <a16:creationId xmlns:a16="http://schemas.microsoft.com/office/drawing/2014/main" id="{3D81F488-C2EE-44E0-958F-964964852B4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92" name="Text Box 1">
          <a:extLst>
            <a:ext uri="{FF2B5EF4-FFF2-40B4-BE49-F238E27FC236}">
              <a16:creationId xmlns:a16="http://schemas.microsoft.com/office/drawing/2014/main" id="{E9FD633F-9A2C-4A2D-9686-C72421B2928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93" name="Text Box 1">
          <a:extLst>
            <a:ext uri="{FF2B5EF4-FFF2-40B4-BE49-F238E27FC236}">
              <a16:creationId xmlns:a16="http://schemas.microsoft.com/office/drawing/2014/main" id="{1606F907-013E-4480-B3FF-678155AB5B9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94" name="Text Box 1">
          <a:extLst>
            <a:ext uri="{FF2B5EF4-FFF2-40B4-BE49-F238E27FC236}">
              <a16:creationId xmlns:a16="http://schemas.microsoft.com/office/drawing/2014/main" id="{869EFA20-84E5-4158-9DF2-09BDEAF0FA5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95" name="Text Box 1">
          <a:extLst>
            <a:ext uri="{FF2B5EF4-FFF2-40B4-BE49-F238E27FC236}">
              <a16:creationId xmlns:a16="http://schemas.microsoft.com/office/drawing/2014/main" id="{24533F74-A1AC-425E-844B-EA6C0B7D639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96" name="Text Box 1">
          <a:extLst>
            <a:ext uri="{FF2B5EF4-FFF2-40B4-BE49-F238E27FC236}">
              <a16:creationId xmlns:a16="http://schemas.microsoft.com/office/drawing/2014/main" id="{A586EDD4-5BF9-47F9-8EAD-3D0942A939E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97" name="Text Box 1">
          <a:extLst>
            <a:ext uri="{FF2B5EF4-FFF2-40B4-BE49-F238E27FC236}">
              <a16:creationId xmlns:a16="http://schemas.microsoft.com/office/drawing/2014/main" id="{9657E8C9-418F-4F5D-B2E1-6AA2D614715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98" name="Text Box 1">
          <a:extLst>
            <a:ext uri="{FF2B5EF4-FFF2-40B4-BE49-F238E27FC236}">
              <a16:creationId xmlns:a16="http://schemas.microsoft.com/office/drawing/2014/main" id="{57551E8F-20B1-4AA3-855C-69F8C74E502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399" name="Text Box 1">
          <a:extLst>
            <a:ext uri="{FF2B5EF4-FFF2-40B4-BE49-F238E27FC236}">
              <a16:creationId xmlns:a16="http://schemas.microsoft.com/office/drawing/2014/main" id="{0C28B23C-7538-4781-BB29-B8F8E1DD8F9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00" name="Text Box 1">
          <a:extLst>
            <a:ext uri="{FF2B5EF4-FFF2-40B4-BE49-F238E27FC236}">
              <a16:creationId xmlns:a16="http://schemas.microsoft.com/office/drawing/2014/main" id="{5A3E9997-FF33-4AA1-BF3C-189FDFFA4AC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01" name="Text Box 1">
          <a:extLst>
            <a:ext uri="{FF2B5EF4-FFF2-40B4-BE49-F238E27FC236}">
              <a16:creationId xmlns:a16="http://schemas.microsoft.com/office/drawing/2014/main" id="{B66D8DD2-7F5C-48CF-8759-9535966DB8D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02" name="Text Box 1">
          <a:extLst>
            <a:ext uri="{FF2B5EF4-FFF2-40B4-BE49-F238E27FC236}">
              <a16:creationId xmlns:a16="http://schemas.microsoft.com/office/drawing/2014/main" id="{D8A8F3F3-3306-4425-94A0-5DB118026D9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03" name="Text Box 1">
          <a:extLst>
            <a:ext uri="{FF2B5EF4-FFF2-40B4-BE49-F238E27FC236}">
              <a16:creationId xmlns:a16="http://schemas.microsoft.com/office/drawing/2014/main" id="{EAADA1CD-E796-4779-BAE2-DB8457E9591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04" name="Text Box 1">
          <a:extLst>
            <a:ext uri="{FF2B5EF4-FFF2-40B4-BE49-F238E27FC236}">
              <a16:creationId xmlns:a16="http://schemas.microsoft.com/office/drawing/2014/main" id="{C3D5BAB7-E5D0-4636-9B0B-517F71CC1A1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05" name="Text Box 1">
          <a:extLst>
            <a:ext uri="{FF2B5EF4-FFF2-40B4-BE49-F238E27FC236}">
              <a16:creationId xmlns:a16="http://schemas.microsoft.com/office/drawing/2014/main" id="{5B83C84E-3E2E-42A5-ABB6-2109988E3E6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06" name="Text Box 1">
          <a:extLst>
            <a:ext uri="{FF2B5EF4-FFF2-40B4-BE49-F238E27FC236}">
              <a16:creationId xmlns:a16="http://schemas.microsoft.com/office/drawing/2014/main" id="{95B4A199-CB5C-42D0-B3ED-C890067B6F5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07" name="Text Box 1">
          <a:extLst>
            <a:ext uri="{FF2B5EF4-FFF2-40B4-BE49-F238E27FC236}">
              <a16:creationId xmlns:a16="http://schemas.microsoft.com/office/drawing/2014/main" id="{9B7D07CF-BA7F-405B-B1C7-9A544CA763D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08" name="Text Box 1">
          <a:extLst>
            <a:ext uri="{FF2B5EF4-FFF2-40B4-BE49-F238E27FC236}">
              <a16:creationId xmlns:a16="http://schemas.microsoft.com/office/drawing/2014/main" id="{C1A99DAD-363E-45FD-B3D0-F74A78DE7E2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09" name="Text Box 1">
          <a:extLst>
            <a:ext uri="{FF2B5EF4-FFF2-40B4-BE49-F238E27FC236}">
              <a16:creationId xmlns:a16="http://schemas.microsoft.com/office/drawing/2014/main" id="{A76BA684-618E-44B0-8E82-BB6492A4CFA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10" name="Text Box 1">
          <a:extLst>
            <a:ext uri="{FF2B5EF4-FFF2-40B4-BE49-F238E27FC236}">
              <a16:creationId xmlns:a16="http://schemas.microsoft.com/office/drawing/2014/main" id="{82977791-AB18-4A5B-AE9C-07B95627CC7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11" name="Text Box 1">
          <a:extLst>
            <a:ext uri="{FF2B5EF4-FFF2-40B4-BE49-F238E27FC236}">
              <a16:creationId xmlns:a16="http://schemas.microsoft.com/office/drawing/2014/main" id="{9E897B7A-F1B7-4D04-A8A0-0F7D0F121CA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12" name="Text Box 1">
          <a:extLst>
            <a:ext uri="{FF2B5EF4-FFF2-40B4-BE49-F238E27FC236}">
              <a16:creationId xmlns:a16="http://schemas.microsoft.com/office/drawing/2014/main" id="{29EE890C-AA31-48F1-8804-FBFFB9488DD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13" name="Text Box 1">
          <a:extLst>
            <a:ext uri="{FF2B5EF4-FFF2-40B4-BE49-F238E27FC236}">
              <a16:creationId xmlns:a16="http://schemas.microsoft.com/office/drawing/2014/main" id="{1A16BE0F-BC2C-4AE2-A4E3-B95A546896B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14" name="Text Box 1">
          <a:extLst>
            <a:ext uri="{FF2B5EF4-FFF2-40B4-BE49-F238E27FC236}">
              <a16:creationId xmlns:a16="http://schemas.microsoft.com/office/drawing/2014/main" id="{0961CC29-CD9D-4BEE-970F-BFFBF28866C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15" name="Text Box 1">
          <a:extLst>
            <a:ext uri="{FF2B5EF4-FFF2-40B4-BE49-F238E27FC236}">
              <a16:creationId xmlns:a16="http://schemas.microsoft.com/office/drawing/2014/main" id="{6B1621C4-AA01-475E-B7B9-F96D85C7EE1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16" name="Text Box 1">
          <a:extLst>
            <a:ext uri="{FF2B5EF4-FFF2-40B4-BE49-F238E27FC236}">
              <a16:creationId xmlns:a16="http://schemas.microsoft.com/office/drawing/2014/main" id="{9697A0B4-2FA1-4BF9-ACE6-6BCE14CD971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17" name="Text Box 1">
          <a:extLst>
            <a:ext uri="{FF2B5EF4-FFF2-40B4-BE49-F238E27FC236}">
              <a16:creationId xmlns:a16="http://schemas.microsoft.com/office/drawing/2014/main" id="{F435A282-02C3-4408-BFEE-EEA05F7981E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18" name="Text Box 1">
          <a:extLst>
            <a:ext uri="{FF2B5EF4-FFF2-40B4-BE49-F238E27FC236}">
              <a16:creationId xmlns:a16="http://schemas.microsoft.com/office/drawing/2014/main" id="{5E2EEDAB-BD6C-4B4F-8B2F-7D9692A0693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19" name="Text Box 1">
          <a:extLst>
            <a:ext uri="{FF2B5EF4-FFF2-40B4-BE49-F238E27FC236}">
              <a16:creationId xmlns:a16="http://schemas.microsoft.com/office/drawing/2014/main" id="{B8F77075-8428-4571-B6E3-251B474A60C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20" name="Text Box 1">
          <a:extLst>
            <a:ext uri="{FF2B5EF4-FFF2-40B4-BE49-F238E27FC236}">
              <a16:creationId xmlns:a16="http://schemas.microsoft.com/office/drawing/2014/main" id="{B9B0BFE6-29C3-4A44-ABD8-99FB88CBE63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21" name="Text Box 1">
          <a:extLst>
            <a:ext uri="{FF2B5EF4-FFF2-40B4-BE49-F238E27FC236}">
              <a16:creationId xmlns:a16="http://schemas.microsoft.com/office/drawing/2014/main" id="{3D26D9D3-EAD6-4E86-83C8-DA84C5EB499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22" name="Text Box 1">
          <a:extLst>
            <a:ext uri="{FF2B5EF4-FFF2-40B4-BE49-F238E27FC236}">
              <a16:creationId xmlns:a16="http://schemas.microsoft.com/office/drawing/2014/main" id="{A99EC44D-438D-40CA-B78A-BF89E6C3BE4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23" name="Text Box 1">
          <a:extLst>
            <a:ext uri="{FF2B5EF4-FFF2-40B4-BE49-F238E27FC236}">
              <a16:creationId xmlns:a16="http://schemas.microsoft.com/office/drawing/2014/main" id="{B28D3461-0969-41B3-8D5E-7A6DDBE4521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24" name="Text Box 1">
          <a:extLst>
            <a:ext uri="{FF2B5EF4-FFF2-40B4-BE49-F238E27FC236}">
              <a16:creationId xmlns:a16="http://schemas.microsoft.com/office/drawing/2014/main" id="{48D69AA9-5908-4B77-A5FE-C2D898905EF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25" name="Text Box 1">
          <a:extLst>
            <a:ext uri="{FF2B5EF4-FFF2-40B4-BE49-F238E27FC236}">
              <a16:creationId xmlns:a16="http://schemas.microsoft.com/office/drawing/2014/main" id="{BC4805B4-47CD-42FF-8AC1-27396702C5D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26" name="Text Box 1">
          <a:extLst>
            <a:ext uri="{FF2B5EF4-FFF2-40B4-BE49-F238E27FC236}">
              <a16:creationId xmlns:a16="http://schemas.microsoft.com/office/drawing/2014/main" id="{A303ECFD-8B43-40D8-8290-44BEC8FC90F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27" name="Text Box 1">
          <a:extLst>
            <a:ext uri="{FF2B5EF4-FFF2-40B4-BE49-F238E27FC236}">
              <a16:creationId xmlns:a16="http://schemas.microsoft.com/office/drawing/2014/main" id="{1E093BE9-ABEE-4354-8A68-55D13A6BC6C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28" name="Text Box 1">
          <a:extLst>
            <a:ext uri="{FF2B5EF4-FFF2-40B4-BE49-F238E27FC236}">
              <a16:creationId xmlns:a16="http://schemas.microsoft.com/office/drawing/2014/main" id="{B95A6185-C72D-4B00-92A2-F65DC2043CA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29" name="Text Box 1">
          <a:extLst>
            <a:ext uri="{FF2B5EF4-FFF2-40B4-BE49-F238E27FC236}">
              <a16:creationId xmlns:a16="http://schemas.microsoft.com/office/drawing/2014/main" id="{2F7E9F7B-DA51-4A4C-9695-86760950553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30" name="Text Box 1">
          <a:extLst>
            <a:ext uri="{FF2B5EF4-FFF2-40B4-BE49-F238E27FC236}">
              <a16:creationId xmlns:a16="http://schemas.microsoft.com/office/drawing/2014/main" id="{30F381C1-25EB-4DEF-A1E2-EAE755F9BBE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31" name="Text Box 1">
          <a:extLst>
            <a:ext uri="{FF2B5EF4-FFF2-40B4-BE49-F238E27FC236}">
              <a16:creationId xmlns:a16="http://schemas.microsoft.com/office/drawing/2014/main" id="{CB0A4F0B-1B55-4803-B73F-294DA637B96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32" name="Text Box 1">
          <a:extLst>
            <a:ext uri="{FF2B5EF4-FFF2-40B4-BE49-F238E27FC236}">
              <a16:creationId xmlns:a16="http://schemas.microsoft.com/office/drawing/2014/main" id="{4270C36B-E2B1-4098-AEE9-3D2BBDCFCFF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33" name="Text Box 1">
          <a:extLst>
            <a:ext uri="{FF2B5EF4-FFF2-40B4-BE49-F238E27FC236}">
              <a16:creationId xmlns:a16="http://schemas.microsoft.com/office/drawing/2014/main" id="{3B27FD40-50F0-41D1-B358-523FCEDE71A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34" name="Text Box 1">
          <a:extLst>
            <a:ext uri="{FF2B5EF4-FFF2-40B4-BE49-F238E27FC236}">
              <a16:creationId xmlns:a16="http://schemas.microsoft.com/office/drawing/2014/main" id="{3DC66489-A09D-4103-97FA-32339AA7A1A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35" name="Text Box 1">
          <a:extLst>
            <a:ext uri="{FF2B5EF4-FFF2-40B4-BE49-F238E27FC236}">
              <a16:creationId xmlns:a16="http://schemas.microsoft.com/office/drawing/2014/main" id="{8D7CF396-F0A2-4077-B90F-AF40E28C500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36" name="Text Box 1">
          <a:extLst>
            <a:ext uri="{FF2B5EF4-FFF2-40B4-BE49-F238E27FC236}">
              <a16:creationId xmlns:a16="http://schemas.microsoft.com/office/drawing/2014/main" id="{10F48413-737C-4479-88C3-98C6D1289AC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37" name="Text Box 1">
          <a:extLst>
            <a:ext uri="{FF2B5EF4-FFF2-40B4-BE49-F238E27FC236}">
              <a16:creationId xmlns:a16="http://schemas.microsoft.com/office/drawing/2014/main" id="{2AA751E8-D895-4099-B87F-70C41D6C3C1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38" name="Text Box 1">
          <a:extLst>
            <a:ext uri="{FF2B5EF4-FFF2-40B4-BE49-F238E27FC236}">
              <a16:creationId xmlns:a16="http://schemas.microsoft.com/office/drawing/2014/main" id="{B119D210-0441-4534-AB32-018E4C6999B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39" name="Text Box 1">
          <a:extLst>
            <a:ext uri="{FF2B5EF4-FFF2-40B4-BE49-F238E27FC236}">
              <a16:creationId xmlns:a16="http://schemas.microsoft.com/office/drawing/2014/main" id="{E13B6C00-3CC9-465E-A1F3-4DA6A2E06DC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40" name="Text Box 1">
          <a:extLst>
            <a:ext uri="{FF2B5EF4-FFF2-40B4-BE49-F238E27FC236}">
              <a16:creationId xmlns:a16="http://schemas.microsoft.com/office/drawing/2014/main" id="{06375FA8-A2E4-4BC3-AAED-BA967D519E4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41" name="Text Box 1">
          <a:extLst>
            <a:ext uri="{FF2B5EF4-FFF2-40B4-BE49-F238E27FC236}">
              <a16:creationId xmlns:a16="http://schemas.microsoft.com/office/drawing/2014/main" id="{7561AAE5-D69E-44FD-8917-158CDD1A6F7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42" name="Text Box 1">
          <a:extLst>
            <a:ext uri="{FF2B5EF4-FFF2-40B4-BE49-F238E27FC236}">
              <a16:creationId xmlns:a16="http://schemas.microsoft.com/office/drawing/2014/main" id="{F6B755F3-EFD0-4777-A621-F7DE31474E1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43" name="Text Box 1">
          <a:extLst>
            <a:ext uri="{FF2B5EF4-FFF2-40B4-BE49-F238E27FC236}">
              <a16:creationId xmlns:a16="http://schemas.microsoft.com/office/drawing/2014/main" id="{A24B6C4E-166E-45A2-9770-5114171CE46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44" name="Text Box 1">
          <a:extLst>
            <a:ext uri="{FF2B5EF4-FFF2-40B4-BE49-F238E27FC236}">
              <a16:creationId xmlns:a16="http://schemas.microsoft.com/office/drawing/2014/main" id="{2EC39F63-D14D-4599-8B26-8A3D5969E7C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45" name="Text Box 1">
          <a:extLst>
            <a:ext uri="{FF2B5EF4-FFF2-40B4-BE49-F238E27FC236}">
              <a16:creationId xmlns:a16="http://schemas.microsoft.com/office/drawing/2014/main" id="{E1982B30-E2C9-462D-A0A2-61ED215716D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46" name="Text Box 1">
          <a:extLst>
            <a:ext uri="{FF2B5EF4-FFF2-40B4-BE49-F238E27FC236}">
              <a16:creationId xmlns:a16="http://schemas.microsoft.com/office/drawing/2014/main" id="{EE243CA1-B25C-43F0-AB6E-722698B521C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47" name="Text Box 1">
          <a:extLst>
            <a:ext uri="{FF2B5EF4-FFF2-40B4-BE49-F238E27FC236}">
              <a16:creationId xmlns:a16="http://schemas.microsoft.com/office/drawing/2014/main" id="{DC54CCA2-FB52-4255-A4DF-004DABD9A4A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48" name="Text Box 1">
          <a:extLst>
            <a:ext uri="{FF2B5EF4-FFF2-40B4-BE49-F238E27FC236}">
              <a16:creationId xmlns:a16="http://schemas.microsoft.com/office/drawing/2014/main" id="{055A6238-B2B4-483F-950A-8732C0D3AD0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49" name="Text Box 1">
          <a:extLst>
            <a:ext uri="{FF2B5EF4-FFF2-40B4-BE49-F238E27FC236}">
              <a16:creationId xmlns:a16="http://schemas.microsoft.com/office/drawing/2014/main" id="{EFF20000-A7D2-4253-927F-260B0681D9B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50" name="Text Box 1">
          <a:extLst>
            <a:ext uri="{FF2B5EF4-FFF2-40B4-BE49-F238E27FC236}">
              <a16:creationId xmlns:a16="http://schemas.microsoft.com/office/drawing/2014/main" id="{2298AD24-9881-48D8-B22B-B0CE01EC43B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51" name="Text Box 1">
          <a:extLst>
            <a:ext uri="{FF2B5EF4-FFF2-40B4-BE49-F238E27FC236}">
              <a16:creationId xmlns:a16="http://schemas.microsoft.com/office/drawing/2014/main" id="{0D0E0D9E-BAE8-4434-915F-985633250EE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52" name="Text Box 1">
          <a:extLst>
            <a:ext uri="{FF2B5EF4-FFF2-40B4-BE49-F238E27FC236}">
              <a16:creationId xmlns:a16="http://schemas.microsoft.com/office/drawing/2014/main" id="{40E32342-5496-41C9-9FD5-09BC2F0DCC3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53" name="Text Box 1">
          <a:extLst>
            <a:ext uri="{FF2B5EF4-FFF2-40B4-BE49-F238E27FC236}">
              <a16:creationId xmlns:a16="http://schemas.microsoft.com/office/drawing/2014/main" id="{AA2B0662-20E4-48C4-B510-4B7455061A4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54" name="Text Box 1">
          <a:extLst>
            <a:ext uri="{FF2B5EF4-FFF2-40B4-BE49-F238E27FC236}">
              <a16:creationId xmlns:a16="http://schemas.microsoft.com/office/drawing/2014/main" id="{0F6516EC-0F9A-49D0-807E-EDAEC1D8536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55" name="Text Box 1">
          <a:extLst>
            <a:ext uri="{FF2B5EF4-FFF2-40B4-BE49-F238E27FC236}">
              <a16:creationId xmlns:a16="http://schemas.microsoft.com/office/drawing/2014/main" id="{45A79920-7336-463E-BB01-69B32FD1EB7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56" name="Text Box 1">
          <a:extLst>
            <a:ext uri="{FF2B5EF4-FFF2-40B4-BE49-F238E27FC236}">
              <a16:creationId xmlns:a16="http://schemas.microsoft.com/office/drawing/2014/main" id="{779420D3-D024-4BCD-ABB5-A0125EF6055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57" name="Text Box 1">
          <a:extLst>
            <a:ext uri="{FF2B5EF4-FFF2-40B4-BE49-F238E27FC236}">
              <a16:creationId xmlns:a16="http://schemas.microsoft.com/office/drawing/2014/main" id="{0D9447EE-3FF5-4E6B-A393-0FE991D8C54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58" name="Text Box 1">
          <a:extLst>
            <a:ext uri="{FF2B5EF4-FFF2-40B4-BE49-F238E27FC236}">
              <a16:creationId xmlns:a16="http://schemas.microsoft.com/office/drawing/2014/main" id="{E58BBAB7-73D6-40A0-83F9-9BA10A8A298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59" name="Text Box 1">
          <a:extLst>
            <a:ext uri="{FF2B5EF4-FFF2-40B4-BE49-F238E27FC236}">
              <a16:creationId xmlns:a16="http://schemas.microsoft.com/office/drawing/2014/main" id="{48E9CF17-8863-4A71-8B9B-5CAD0F1A46E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60" name="Text Box 1">
          <a:extLst>
            <a:ext uri="{FF2B5EF4-FFF2-40B4-BE49-F238E27FC236}">
              <a16:creationId xmlns:a16="http://schemas.microsoft.com/office/drawing/2014/main" id="{4A3F1364-781F-4FEC-8E6C-8E37200F029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61" name="Text Box 1">
          <a:extLst>
            <a:ext uri="{FF2B5EF4-FFF2-40B4-BE49-F238E27FC236}">
              <a16:creationId xmlns:a16="http://schemas.microsoft.com/office/drawing/2014/main" id="{685102B1-8444-4EAD-BD2D-2A3E439A626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62" name="Text Box 1">
          <a:extLst>
            <a:ext uri="{FF2B5EF4-FFF2-40B4-BE49-F238E27FC236}">
              <a16:creationId xmlns:a16="http://schemas.microsoft.com/office/drawing/2014/main" id="{9BDB1FF6-D967-44EF-9660-A51C9042B6B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63" name="Text Box 1">
          <a:extLst>
            <a:ext uri="{FF2B5EF4-FFF2-40B4-BE49-F238E27FC236}">
              <a16:creationId xmlns:a16="http://schemas.microsoft.com/office/drawing/2014/main" id="{B29A55B6-89F7-40E2-9885-BFD00FB217C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64" name="Text Box 1">
          <a:extLst>
            <a:ext uri="{FF2B5EF4-FFF2-40B4-BE49-F238E27FC236}">
              <a16:creationId xmlns:a16="http://schemas.microsoft.com/office/drawing/2014/main" id="{21508EFD-06CC-430E-AEEC-A9B3EC5E51A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65" name="Text Box 1">
          <a:extLst>
            <a:ext uri="{FF2B5EF4-FFF2-40B4-BE49-F238E27FC236}">
              <a16:creationId xmlns:a16="http://schemas.microsoft.com/office/drawing/2014/main" id="{6A689E12-8A4F-4377-9DFF-E0811892CB5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66" name="Text Box 1">
          <a:extLst>
            <a:ext uri="{FF2B5EF4-FFF2-40B4-BE49-F238E27FC236}">
              <a16:creationId xmlns:a16="http://schemas.microsoft.com/office/drawing/2014/main" id="{7A55FDA5-E816-4A93-863E-5869C96DDF1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67" name="Text Box 1">
          <a:extLst>
            <a:ext uri="{FF2B5EF4-FFF2-40B4-BE49-F238E27FC236}">
              <a16:creationId xmlns:a16="http://schemas.microsoft.com/office/drawing/2014/main" id="{5E1561DE-1B9F-4A92-B972-A7E80E1E71B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68" name="Text Box 1">
          <a:extLst>
            <a:ext uri="{FF2B5EF4-FFF2-40B4-BE49-F238E27FC236}">
              <a16:creationId xmlns:a16="http://schemas.microsoft.com/office/drawing/2014/main" id="{9DE86989-DE19-4AE2-8510-F5200E9DE36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69" name="Text Box 1">
          <a:extLst>
            <a:ext uri="{FF2B5EF4-FFF2-40B4-BE49-F238E27FC236}">
              <a16:creationId xmlns:a16="http://schemas.microsoft.com/office/drawing/2014/main" id="{B91B66AB-DAD4-4C9E-B463-CD163BC1866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70" name="Text Box 1">
          <a:extLst>
            <a:ext uri="{FF2B5EF4-FFF2-40B4-BE49-F238E27FC236}">
              <a16:creationId xmlns:a16="http://schemas.microsoft.com/office/drawing/2014/main" id="{E83A3214-E43B-4193-98A1-1D868D281F3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71" name="Text Box 1">
          <a:extLst>
            <a:ext uri="{FF2B5EF4-FFF2-40B4-BE49-F238E27FC236}">
              <a16:creationId xmlns:a16="http://schemas.microsoft.com/office/drawing/2014/main" id="{F575A22F-038F-460F-838F-6B93F733223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72" name="Text Box 1">
          <a:extLst>
            <a:ext uri="{FF2B5EF4-FFF2-40B4-BE49-F238E27FC236}">
              <a16:creationId xmlns:a16="http://schemas.microsoft.com/office/drawing/2014/main" id="{144E9960-6BDF-4954-ABB7-ADE3A271E15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73" name="Text Box 1">
          <a:extLst>
            <a:ext uri="{FF2B5EF4-FFF2-40B4-BE49-F238E27FC236}">
              <a16:creationId xmlns:a16="http://schemas.microsoft.com/office/drawing/2014/main" id="{19F3C1DF-2ED8-4C64-A1F5-C710BDA2470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74" name="Text Box 1">
          <a:extLst>
            <a:ext uri="{FF2B5EF4-FFF2-40B4-BE49-F238E27FC236}">
              <a16:creationId xmlns:a16="http://schemas.microsoft.com/office/drawing/2014/main" id="{770DFFAD-A05E-48C9-B372-EBD1FF6868B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75" name="Text Box 1">
          <a:extLst>
            <a:ext uri="{FF2B5EF4-FFF2-40B4-BE49-F238E27FC236}">
              <a16:creationId xmlns:a16="http://schemas.microsoft.com/office/drawing/2014/main" id="{0D80A1D1-6DCF-4733-A016-ECC6230CBAE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76" name="Text Box 1">
          <a:extLst>
            <a:ext uri="{FF2B5EF4-FFF2-40B4-BE49-F238E27FC236}">
              <a16:creationId xmlns:a16="http://schemas.microsoft.com/office/drawing/2014/main" id="{526E523B-D0F0-4FA9-B335-EE1DB2BD7A9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77" name="Text Box 1">
          <a:extLst>
            <a:ext uri="{FF2B5EF4-FFF2-40B4-BE49-F238E27FC236}">
              <a16:creationId xmlns:a16="http://schemas.microsoft.com/office/drawing/2014/main" id="{EB415DD6-68D2-438A-B2BC-2DE269091CD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78" name="Text Box 1">
          <a:extLst>
            <a:ext uri="{FF2B5EF4-FFF2-40B4-BE49-F238E27FC236}">
              <a16:creationId xmlns:a16="http://schemas.microsoft.com/office/drawing/2014/main" id="{CC94A014-4163-45A3-9D92-AB34F57E0E4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79" name="Text Box 1">
          <a:extLst>
            <a:ext uri="{FF2B5EF4-FFF2-40B4-BE49-F238E27FC236}">
              <a16:creationId xmlns:a16="http://schemas.microsoft.com/office/drawing/2014/main" id="{57EFD273-0951-44E3-9792-13BC3D104D9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80" name="Text Box 1">
          <a:extLst>
            <a:ext uri="{FF2B5EF4-FFF2-40B4-BE49-F238E27FC236}">
              <a16:creationId xmlns:a16="http://schemas.microsoft.com/office/drawing/2014/main" id="{F84625EF-8276-4683-A12C-FBDDF330DD1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81" name="Text Box 1">
          <a:extLst>
            <a:ext uri="{FF2B5EF4-FFF2-40B4-BE49-F238E27FC236}">
              <a16:creationId xmlns:a16="http://schemas.microsoft.com/office/drawing/2014/main" id="{1AA349AF-04E7-4AD5-B3D7-43090C21A9A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82" name="Text Box 1">
          <a:extLst>
            <a:ext uri="{FF2B5EF4-FFF2-40B4-BE49-F238E27FC236}">
              <a16:creationId xmlns:a16="http://schemas.microsoft.com/office/drawing/2014/main" id="{622CCBCE-D33F-48F0-B9F4-B5CED7BB99C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83" name="Text Box 1">
          <a:extLst>
            <a:ext uri="{FF2B5EF4-FFF2-40B4-BE49-F238E27FC236}">
              <a16:creationId xmlns:a16="http://schemas.microsoft.com/office/drawing/2014/main" id="{1C9CD7E0-140E-43C5-A3DF-FA4DAEE2115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84" name="Text Box 1">
          <a:extLst>
            <a:ext uri="{FF2B5EF4-FFF2-40B4-BE49-F238E27FC236}">
              <a16:creationId xmlns:a16="http://schemas.microsoft.com/office/drawing/2014/main" id="{0FE45D05-A853-4DB0-B6E1-4AB595C3E93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85" name="Text Box 1">
          <a:extLst>
            <a:ext uri="{FF2B5EF4-FFF2-40B4-BE49-F238E27FC236}">
              <a16:creationId xmlns:a16="http://schemas.microsoft.com/office/drawing/2014/main" id="{85A253F8-B242-4536-A286-742974A7CE1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86" name="Text Box 1">
          <a:extLst>
            <a:ext uri="{FF2B5EF4-FFF2-40B4-BE49-F238E27FC236}">
              <a16:creationId xmlns:a16="http://schemas.microsoft.com/office/drawing/2014/main" id="{0549749E-81FE-4E9A-9DF7-911447F4F96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87" name="Text Box 1">
          <a:extLst>
            <a:ext uri="{FF2B5EF4-FFF2-40B4-BE49-F238E27FC236}">
              <a16:creationId xmlns:a16="http://schemas.microsoft.com/office/drawing/2014/main" id="{FE401BB7-9330-4178-91F0-E9B07F0DC11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88" name="Text Box 1">
          <a:extLst>
            <a:ext uri="{FF2B5EF4-FFF2-40B4-BE49-F238E27FC236}">
              <a16:creationId xmlns:a16="http://schemas.microsoft.com/office/drawing/2014/main" id="{4F8EC7A5-FDB5-4FF7-A18C-9048B9CCB0B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89" name="Text Box 1">
          <a:extLst>
            <a:ext uri="{FF2B5EF4-FFF2-40B4-BE49-F238E27FC236}">
              <a16:creationId xmlns:a16="http://schemas.microsoft.com/office/drawing/2014/main" id="{40A6A06F-6B17-412C-839A-41BC766554D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90" name="Text Box 1">
          <a:extLst>
            <a:ext uri="{FF2B5EF4-FFF2-40B4-BE49-F238E27FC236}">
              <a16:creationId xmlns:a16="http://schemas.microsoft.com/office/drawing/2014/main" id="{A83593AE-235F-4A7E-8826-DC413810E34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91" name="Text Box 1">
          <a:extLst>
            <a:ext uri="{FF2B5EF4-FFF2-40B4-BE49-F238E27FC236}">
              <a16:creationId xmlns:a16="http://schemas.microsoft.com/office/drawing/2014/main" id="{0DD2A8BF-7E58-429C-BC52-42787E0C47D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92" name="Text Box 1">
          <a:extLst>
            <a:ext uri="{FF2B5EF4-FFF2-40B4-BE49-F238E27FC236}">
              <a16:creationId xmlns:a16="http://schemas.microsoft.com/office/drawing/2014/main" id="{91CBC827-0EBD-43CF-A851-5182C25B942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93" name="Text Box 1">
          <a:extLst>
            <a:ext uri="{FF2B5EF4-FFF2-40B4-BE49-F238E27FC236}">
              <a16:creationId xmlns:a16="http://schemas.microsoft.com/office/drawing/2014/main" id="{4EFAE399-D424-4EE0-80CF-1A1FE182A65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94" name="Text Box 1">
          <a:extLst>
            <a:ext uri="{FF2B5EF4-FFF2-40B4-BE49-F238E27FC236}">
              <a16:creationId xmlns:a16="http://schemas.microsoft.com/office/drawing/2014/main" id="{71B5CE4B-CE1A-4868-B1BB-03A16F8B873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95" name="Text Box 1">
          <a:extLst>
            <a:ext uri="{FF2B5EF4-FFF2-40B4-BE49-F238E27FC236}">
              <a16:creationId xmlns:a16="http://schemas.microsoft.com/office/drawing/2014/main" id="{20042A76-9C45-4723-91D3-5ECF7F3D006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96" name="Text Box 1">
          <a:extLst>
            <a:ext uri="{FF2B5EF4-FFF2-40B4-BE49-F238E27FC236}">
              <a16:creationId xmlns:a16="http://schemas.microsoft.com/office/drawing/2014/main" id="{2FBA989B-AF45-4BC0-B5C2-8A39E566F2E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97" name="Text Box 1">
          <a:extLst>
            <a:ext uri="{FF2B5EF4-FFF2-40B4-BE49-F238E27FC236}">
              <a16:creationId xmlns:a16="http://schemas.microsoft.com/office/drawing/2014/main" id="{2EF7EFF8-D530-406E-A313-FA0F36580B9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98" name="Text Box 1">
          <a:extLst>
            <a:ext uri="{FF2B5EF4-FFF2-40B4-BE49-F238E27FC236}">
              <a16:creationId xmlns:a16="http://schemas.microsoft.com/office/drawing/2014/main" id="{3526F208-A94A-4481-8497-4C1313B93A8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499" name="Text Box 1">
          <a:extLst>
            <a:ext uri="{FF2B5EF4-FFF2-40B4-BE49-F238E27FC236}">
              <a16:creationId xmlns:a16="http://schemas.microsoft.com/office/drawing/2014/main" id="{F1C83CC3-2282-491C-B903-947ACDE6EFF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00" name="Text Box 1">
          <a:extLst>
            <a:ext uri="{FF2B5EF4-FFF2-40B4-BE49-F238E27FC236}">
              <a16:creationId xmlns:a16="http://schemas.microsoft.com/office/drawing/2014/main" id="{45CB52C8-78DC-4EEF-8A00-08D858879F2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01" name="Text Box 1">
          <a:extLst>
            <a:ext uri="{FF2B5EF4-FFF2-40B4-BE49-F238E27FC236}">
              <a16:creationId xmlns:a16="http://schemas.microsoft.com/office/drawing/2014/main" id="{AF7D1A05-2B3D-4925-8237-C7F90E1D094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02" name="Text Box 1">
          <a:extLst>
            <a:ext uri="{FF2B5EF4-FFF2-40B4-BE49-F238E27FC236}">
              <a16:creationId xmlns:a16="http://schemas.microsoft.com/office/drawing/2014/main" id="{E23660B4-44D9-4310-BDFE-BBFDFFAFDD4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03" name="Text Box 1">
          <a:extLst>
            <a:ext uri="{FF2B5EF4-FFF2-40B4-BE49-F238E27FC236}">
              <a16:creationId xmlns:a16="http://schemas.microsoft.com/office/drawing/2014/main" id="{59036E5B-268E-47EB-B96A-E6F347D810D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04" name="Text Box 1">
          <a:extLst>
            <a:ext uri="{FF2B5EF4-FFF2-40B4-BE49-F238E27FC236}">
              <a16:creationId xmlns:a16="http://schemas.microsoft.com/office/drawing/2014/main" id="{F59E1E88-F648-4671-AD9C-27A46C8652A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05" name="Text Box 1">
          <a:extLst>
            <a:ext uri="{FF2B5EF4-FFF2-40B4-BE49-F238E27FC236}">
              <a16:creationId xmlns:a16="http://schemas.microsoft.com/office/drawing/2014/main" id="{0CAA26C6-E763-4030-9CFD-35D32A9D79A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06" name="Text Box 1">
          <a:extLst>
            <a:ext uri="{FF2B5EF4-FFF2-40B4-BE49-F238E27FC236}">
              <a16:creationId xmlns:a16="http://schemas.microsoft.com/office/drawing/2014/main" id="{169D5E5A-FE31-4225-8460-3AF6A0FF5B8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07" name="Text Box 1">
          <a:extLst>
            <a:ext uri="{FF2B5EF4-FFF2-40B4-BE49-F238E27FC236}">
              <a16:creationId xmlns:a16="http://schemas.microsoft.com/office/drawing/2014/main" id="{1EBCDFC2-D055-48E3-9A06-1478A6C6126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08" name="Text Box 1">
          <a:extLst>
            <a:ext uri="{FF2B5EF4-FFF2-40B4-BE49-F238E27FC236}">
              <a16:creationId xmlns:a16="http://schemas.microsoft.com/office/drawing/2014/main" id="{01560E44-C05A-422A-B23F-20B28E13BCA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09" name="Text Box 1">
          <a:extLst>
            <a:ext uri="{FF2B5EF4-FFF2-40B4-BE49-F238E27FC236}">
              <a16:creationId xmlns:a16="http://schemas.microsoft.com/office/drawing/2014/main" id="{AC353339-8333-47E2-BCBD-BDE953C88FD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10" name="Text Box 1">
          <a:extLst>
            <a:ext uri="{FF2B5EF4-FFF2-40B4-BE49-F238E27FC236}">
              <a16:creationId xmlns:a16="http://schemas.microsoft.com/office/drawing/2014/main" id="{2ADA98DC-831A-4CDB-A631-208FA681FD8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11" name="Text Box 1">
          <a:extLst>
            <a:ext uri="{FF2B5EF4-FFF2-40B4-BE49-F238E27FC236}">
              <a16:creationId xmlns:a16="http://schemas.microsoft.com/office/drawing/2014/main" id="{EF112720-3E90-4208-926F-14583D7C46B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12" name="Text Box 1">
          <a:extLst>
            <a:ext uri="{FF2B5EF4-FFF2-40B4-BE49-F238E27FC236}">
              <a16:creationId xmlns:a16="http://schemas.microsoft.com/office/drawing/2014/main" id="{3F19BB3A-1AF0-4665-89D1-C06E8DEFFAD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13" name="Text Box 1">
          <a:extLst>
            <a:ext uri="{FF2B5EF4-FFF2-40B4-BE49-F238E27FC236}">
              <a16:creationId xmlns:a16="http://schemas.microsoft.com/office/drawing/2014/main" id="{D6E227F2-0E78-4940-A3FA-45726A7239C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14" name="Text Box 1">
          <a:extLst>
            <a:ext uri="{FF2B5EF4-FFF2-40B4-BE49-F238E27FC236}">
              <a16:creationId xmlns:a16="http://schemas.microsoft.com/office/drawing/2014/main" id="{9196526C-637C-47A4-8868-A831CD471D0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15" name="Text Box 1">
          <a:extLst>
            <a:ext uri="{FF2B5EF4-FFF2-40B4-BE49-F238E27FC236}">
              <a16:creationId xmlns:a16="http://schemas.microsoft.com/office/drawing/2014/main" id="{B972BCAB-F939-4A23-BA12-27320CBC406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16" name="Text Box 1">
          <a:extLst>
            <a:ext uri="{FF2B5EF4-FFF2-40B4-BE49-F238E27FC236}">
              <a16:creationId xmlns:a16="http://schemas.microsoft.com/office/drawing/2014/main" id="{6937DD0E-C7C7-4B74-8847-63266E5382B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17" name="Text Box 1">
          <a:extLst>
            <a:ext uri="{FF2B5EF4-FFF2-40B4-BE49-F238E27FC236}">
              <a16:creationId xmlns:a16="http://schemas.microsoft.com/office/drawing/2014/main" id="{9A83EBDE-E3A8-4CC7-A99C-1B2EBC9E05A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18" name="Text Box 1">
          <a:extLst>
            <a:ext uri="{FF2B5EF4-FFF2-40B4-BE49-F238E27FC236}">
              <a16:creationId xmlns:a16="http://schemas.microsoft.com/office/drawing/2014/main" id="{BAD70D5A-F80C-4A8E-88F2-21C2FB3157C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19" name="Text Box 1">
          <a:extLst>
            <a:ext uri="{FF2B5EF4-FFF2-40B4-BE49-F238E27FC236}">
              <a16:creationId xmlns:a16="http://schemas.microsoft.com/office/drawing/2014/main" id="{F4BAC621-C52D-4A20-BBBC-1E7E0D48E84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20" name="Text Box 1">
          <a:extLst>
            <a:ext uri="{FF2B5EF4-FFF2-40B4-BE49-F238E27FC236}">
              <a16:creationId xmlns:a16="http://schemas.microsoft.com/office/drawing/2014/main" id="{CBB83A33-6B2F-4171-A7D0-A030F5A18C5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21" name="Text Box 1">
          <a:extLst>
            <a:ext uri="{FF2B5EF4-FFF2-40B4-BE49-F238E27FC236}">
              <a16:creationId xmlns:a16="http://schemas.microsoft.com/office/drawing/2014/main" id="{7D20E003-F125-41ED-B433-02F7AF79420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22" name="Text Box 1">
          <a:extLst>
            <a:ext uri="{FF2B5EF4-FFF2-40B4-BE49-F238E27FC236}">
              <a16:creationId xmlns:a16="http://schemas.microsoft.com/office/drawing/2014/main" id="{928758CB-C928-4DB5-8609-B198FD3014C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23" name="Text Box 1">
          <a:extLst>
            <a:ext uri="{FF2B5EF4-FFF2-40B4-BE49-F238E27FC236}">
              <a16:creationId xmlns:a16="http://schemas.microsoft.com/office/drawing/2014/main" id="{78851389-4C74-47AA-BF4C-D9127015249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24" name="Text Box 1">
          <a:extLst>
            <a:ext uri="{FF2B5EF4-FFF2-40B4-BE49-F238E27FC236}">
              <a16:creationId xmlns:a16="http://schemas.microsoft.com/office/drawing/2014/main" id="{7FC492A8-5025-4969-93A5-59DE8C4240D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25" name="Text Box 1">
          <a:extLst>
            <a:ext uri="{FF2B5EF4-FFF2-40B4-BE49-F238E27FC236}">
              <a16:creationId xmlns:a16="http://schemas.microsoft.com/office/drawing/2014/main" id="{A26A3221-C43D-4951-9F36-4BD2983093E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26" name="Text Box 1">
          <a:extLst>
            <a:ext uri="{FF2B5EF4-FFF2-40B4-BE49-F238E27FC236}">
              <a16:creationId xmlns:a16="http://schemas.microsoft.com/office/drawing/2014/main" id="{7CB753F9-5A4A-420C-AAF5-147A5592C50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27" name="Text Box 1">
          <a:extLst>
            <a:ext uri="{FF2B5EF4-FFF2-40B4-BE49-F238E27FC236}">
              <a16:creationId xmlns:a16="http://schemas.microsoft.com/office/drawing/2014/main" id="{4F787896-0A67-45FB-9D7E-17E5EDA58A6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28" name="Text Box 1">
          <a:extLst>
            <a:ext uri="{FF2B5EF4-FFF2-40B4-BE49-F238E27FC236}">
              <a16:creationId xmlns:a16="http://schemas.microsoft.com/office/drawing/2014/main" id="{C6AE44E0-6BED-4A34-9A53-D7424CEDB52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29" name="Text Box 1">
          <a:extLst>
            <a:ext uri="{FF2B5EF4-FFF2-40B4-BE49-F238E27FC236}">
              <a16:creationId xmlns:a16="http://schemas.microsoft.com/office/drawing/2014/main" id="{F8AFC49D-8538-49B7-9CD0-0D8044DC4C0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30" name="Text Box 1">
          <a:extLst>
            <a:ext uri="{FF2B5EF4-FFF2-40B4-BE49-F238E27FC236}">
              <a16:creationId xmlns:a16="http://schemas.microsoft.com/office/drawing/2014/main" id="{9174B591-1BE6-447F-8219-244215EFE01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31" name="Text Box 1">
          <a:extLst>
            <a:ext uri="{FF2B5EF4-FFF2-40B4-BE49-F238E27FC236}">
              <a16:creationId xmlns:a16="http://schemas.microsoft.com/office/drawing/2014/main" id="{9E7B652F-1021-480D-93F2-64ACF0EAFAA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32" name="Text Box 1">
          <a:extLst>
            <a:ext uri="{FF2B5EF4-FFF2-40B4-BE49-F238E27FC236}">
              <a16:creationId xmlns:a16="http://schemas.microsoft.com/office/drawing/2014/main" id="{38AF90ED-950F-4098-88D4-E1A9539B89C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33" name="Text Box 1">
          <a:extLst>
            <a:ext uri="{FF2B5EF4-FFF2-40B4-BE49-F238E27FC236}">
              <a16:creationId xmlns:a16="http://schemas.microsoft.com/office/drawing/2014/main" id="{E4ADAD52-E9DC-4784-A85A-A84C10163B1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34" name="Text Box 1">
          <a:extLst>
            <a:ext uri="{FF2B5EF4-FFF2-40B4-BE49-F238E27FC236}">
              <a16:creationId xmlns:a16="http://schemas.microsoft.com/office/drawing/2014/main" id="{E76A500D-8093-467B-8738-102027877E9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35" name="Text Box 1">
          <a:extLst>
            <a:ext uri="{FF2B5EF4-FFF2-40B4-BE49-F238E27FC236}">
              <a16:creationId xmlns:a16="http://schemas.microsoft.com/office/drawing/2014/main" id="{63877C32-841B-4AF9-890E-99477134C6B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36" name="Text Box 1">
          <a:extLst>
            <a:ext uri="{FF2B5EF4-FFF2-40B4-BE49-F238E27FC236}">
              <a16:creationId xmlns:a16="http://schemas.microsoft.com/office/drawing/2014/main" id="{486FB9DC-6F52-4312-A5B8-DD4A03212E0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37" name="Text Box 1">
          <a:extLst>
            <a:ext uri="{FF2B5EF4-FFF2-40B4-BE49-F238E27FC236}">
              <a16:creationId xmlns:a16="http://schemas.microsoft.com/office/drawing/2014/main" id="{9C657523-D40E-4086-A158-E2AE06799E0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38" name="Text Box 1">
          <a:extLst>
            <a:ext uri="{FF2B5EF4-FFF2-40B4-BE49-F238E27FC236}">
              <a16:creationId xmlns:a16="http://schemas.microsoft.com/office/drawing/2014/main" id="{4D8708FA-A87E-4BDB-852E-47FB19A8479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39" name="Text Box 1">
          <a:extLst>
            <a:ext uri="{FF2B5EF4-FFF2-40B4-BE49-F238E27FC236}">
              <a16:creationId xmlns:a16="http://schemas.microsoft.com/office/drawing/2014/main" id="{5F2BC8FE-604E-436D-83E2-84EAB425A15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40" name="Text Box 1">
          <a:extLst>
            <a:ext uri="{FF2B5EF4-FFF2-40B4-BE49-F238E27FC236}">
              <a16:creationId xmlns:a16="http://schemas.microsoft.com/office/drawing/2014/main" id="{795E66A8-0712-4907-B2F1-1914CBA7CE5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41" name="Text Box 1">
          <a:extLst>
            <a:ext uri="{FF2B5EF4-FFF2-40B4-BE49-F238E27FC236}">
              <a16:creationId xmlns:a16="http://schemas.microsoft.com/office/drawing/2014/main" id="{8E75E75D-85B5-4C69-B026-BF668E10CDE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42" name="Text Box 1">
          <a:extLst>
            <a:ext uri="{FF2B5EF4-FFF2-40B4-BE49-F238E27FC236}">
              <a16:creationId xmlns:a16="http://schemas.microsoft.com/office/drawing/2014/main" id="{A3E4C5BA-E71E-48B2-A4A1-74938C7D109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43" name="Text Box 1">
          <a:extLst>
            <a:ext uri="{FF2B5EF4-FFF2-40B4-BE49-F238E27FC236}">
              <a16:creationId xmlns:a16="http://schemas.microsoft.com/office/drawing/2014/main" id="{DF882847-3676-4B2F-A957-B474E1C6DB0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44" name="Text Box 1">
          <a:extLst>
            <a:ext uri="{FF2B5EF4-FFF2-40B4-BE49-F238E27FC236}">
              <a16:creationId xmlns:a16="http://schemas.microsoft.com/office/drawing/2014/main" id="{DAECCACD-7F12-4517-A53F-EFE0263A47F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45" name="Text Box 1">
          <a:extLst>
            <a:ext uri="{FF2B5EF4-FFF2-40B4-BE49-F238E27FC236}">
              <a16:creationId xmlns:a16="http://schemas.microsoft.com/office/drawing/2014/main" id="{44F79087-4FF2-478E-839E-391905B99F2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46" name="Text Box 1">
          <a:extLst>
            <a:ext uri="{FF2B5EF4-FFF2-40B4-BE49-F238E27FC236}">
              <a16:creationId xmlns:a16="http://schemas.microsoft.com/office/drawing/2014/main" id="{F8463532-05C5-426E-AE5F-4A502D4399E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47" name="Text Box 1">
          <a:extLst>
            <a:ext uri="{FF2B5EF4-FFF2-40B4-BE49-F238E27FC236}">
              <a16:creationId xmlns:a16="http://schemas.microsoft.com/office/drawing/2014/main" id="{6B4F2EA2-9ABD-4659-BEAE-5485BECEC79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48" name="Text Box 1">
          <a:extLst>
            <a:ext uri="{FF2B5EF4-FFF2-40B4-BE49-F238E27FC236}">
              <a16:creationId xmlns:a16="http://schemas.microsoft.com/office/drawing/2014/main" id="{F79031C6-ADEF-40EA-81F1-9C84B4ED914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49" name="Text Box 1">
          <a:extLst>
            <a:ext uri="{FF2B5EF4-FFF2-40B4-BE49-F238E27FC236}">
              <a16:creationId xmlns:a16="http://schemas.microsoft.com/office/drawing/2014/main" id="{A6903DA5-2D1C-499A-8BD4-3CBD14AB082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50" name="Text Box 1">
          <a:extLst>
            <a:ext uri="{FF2B5EF4-FFF2-40B4-BE49-F238E27FC236}">
              <a16:creationId xmlns:a16="http://schemas.microsoft.com/office/drawing/2014/main" id="{4F9DC744-573E-4DDA-8FA0-AF4F74ADCE9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51" name="Text Box 1">
          <a:extLst>
            <a:ext uri="{FF2B5EF4-FFF2-40B4-BE49-F238E27FC236}">
              <a16:creationId xmlns:a16="http://schemas.microsoft.com/office/drawing/2014/main" id="{84229600-5674-4084-89BB-BF665A07EE5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52" name="Text Box 1">
          <a:extLst>
            <a:ext uri="{FF2B5EF4-FFF2-40B4-BE49-F238E27FC236}">
              <a16:creationId xmlns:a16="http://schemas.microsoft.com/office/drawing/2014/main" id="{9F389E84-AF76-43D7-97CE-8198D9C3277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53" name="Text Box 1">
          <a:extLst>
            <a:ext uri="{FF2B5EF4-FFF2-40B4-BE49-F238E27FC236}">
              <a16:creationId xmlns:a16="http://schemas.microsoft.com/office/drawing/2014/main" id="{6B357FA2-8335-4356-A39C-1455F75AC1E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54" name="Text Box 1">
          <a:extLst>
            <a:ext uri="{FF2B5EF4-FFF2-40B4-BE49-F238E27FC236}">
              <a16:creationId xmlns:a16="http://schemas.microsoft.com/office/drawing/2014/main" id="{7F075A22-A4F3-46FD-AE72-CCA98B613E3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55" name="Text Box 1">
          <a:extLst>
            <a:ext uri="{FF2B5EF4-FFF2-40B4-BE49-F238E27FC236}">
              <a16:creationId xmlns:a16="http://schemas.microsoft.com/office/drawing/2014/main" id="{28AB8907-4BAA-4580-B74B-2491381F135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56" name="Text Box 1">
          <a:extLst>
            <a:ext uri="{FF2B5EF4-FFF2-40B4-BE49-F238E27FC236}">
              <a16:creationId xmlns:a16="http://schemas.microsoft.com/office/drawing/2014/main" id="{0DDE59C2-87FE-4C28-A95D-73897A4DAA7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57" name="Text Box 1">
          <a:extLst>
            <a:ext uri="{FF2B5EF4-FFF2-40B4-BE49-F238E27FC236}">
              <a16:creationId xmlns:a16="http://schemas.microsoft.com/office/drawing/2014/main" id="{B7C98995-EC06-4F16-9DB2-6C2DD205D02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58" name="Text Box 1">
          <a:extLst>
            <a:ext uri="{FF2B5EF4-FFF2-40B4-BE49-F238E27FC236}">
              <a16:creationId xmlns:a16="http://schemas.microsoft.com/office/drawing/2014/main" id="{61CC4C7F-7839-4C57-9F12-CC56271BF43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59" name="Text Box 1">
          <a:extLst>
            <a:ext uri="{FF2B5EF4-FFF2-40B4-BE49-F238E27FC236}">
              <a16:creationId xmlns:a16="http://schemas.microsoft.com/office/drawing/2014/main" id="{C4F5062E-0358-48D4-9F05-FC90B1A398A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60" name="Text Box 1">
          <a:extLst>
            <a:ext uri="{FF2B5EF4-FFF2-40B4-BE49-F238E27FC236}">
              <a16:creationId xmlns:a16="http://schemas.microsoft.com/office/drawing/2014/main" id="{AA8EB617-91E2-4408-9817-3289B837AEB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61" name="Text Box 1">
          <a:extLst>
            <a:ext uri="{FF2B5EF4-FFF2-40B4-BE49-F238E27FC236}">
              <a16:creationId xmlns:a16="http://schemas.microsoft.com/office/drawing/2014/main" id="{235BB9A8-949F-4506-81F2-9DD9A853F05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62" name="Text Box 1">
          <a:extLst>
            <a:ext uri="{FF2B5EF4-FFF2-40B4-BE49-F238E27FC236}">
              <a16:creationId xmlns:a16="http://schemas.microsoft.com/office/drawing/2014/main" id="{73757978-E1CC-4799-A9F0-46B16BB015D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63" name="Text Box 1">
          <a:extLst>
            <a:ext uri="{FF2B5EF4-FFF2-40B4-BE49-F238E27FC236}">
              <a16:creationId xmlns:a16="http://schemas.microsoft.com/office/drawing/2014/main" id="{A738D492-1E18-4596-8538-B0AC898DACC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64" name="Text Box 1">
          <a:extLst>
            <a:ext uri="{FF2B5EF4-FFF2-40B4-BE49-F238E27FC236}">
              <a16:creationId xmlns:a16="http://schemas.microsoft.com/office/drawing/2014/main" id="{DA715C6F-5723-408F-B5BF-C6FA311862C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65" name="Text Box 1">
          <a:extLst>
            <a:ext uri="{FF2B5EF4-FFF2-40B4-BE49-F238E27FC236}">
              <a16:creationId xmlns:a16="http://schemas.microsoft.com/office/drawing/2014/main" id="{1327D11A-F45D-4F7D-AA56-7C75351CF3D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66" name="Text Box 1">
          <a:extLst>
            <a:ext uri="{FF2B5EF4-FFF2-40B4-BE49-F238E27FC236}">
              <a16:creationId xmlns:a16="http://schemas.microsoft.com/office/drawing/2014/main" id="{B15B8E3E-5DA6-4FDE-A4A2-474CD030F01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67" name="Text Box 1">
          <a:extLst>
            <a:ext uri="{FF2B5EF4-FFF2-40B4-BE49-F238E27FC236}">
              <a16:creationId xmlns:a16="http://schemas.microsoft.com/office/drawing/2014/main" id="{186ED706-8A1C-4476-85F9-1BDAFC711E9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68" name="Text Box 1">
          <a:extLst>
            <a:ext uri="{FF2B5EF4-FFF2-40B4-BE49-F238E27FC236}">
              <a16:creationId xmlns:a16="http://schemas.microsoft.com/office/drawing/2014/main" id="{87EB3FA4-B911-4F49-8037-15DE4BD3B3B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69" name="Text Box 1">
          <a:extLst>
            <a:ext uri="{FF2B5EF4-FFF2-40B4-BE49-F238E27FC236}">
              <a16:creationId xmlns:a16="http://schemas.microsoft.com/office/drawing/2014/main" id="{4612371E-C634-49DE-BAF1-3BF886126D0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70" name="Text Box 1">
          <a:extLst>
            <a:ext uri="{FF2B5EF4-FFF2-40B4-BE49-F238E27FC236}">
              <a16:creationId xmlns:a16="http://schemas.microsoft.com/office/drawing/2014/main" id="{3F8ABAC8-CDF5-4814-BAD6-3E45293D7BC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71" name="Text Box 1">
          <a:extLst>
            <a:ext uri="{FF2B5EF4-FFF2-40B4-BE49-F238E27FC236}">
              <a16:creationId xmlns:a16="http://schemas.microsoft.com/office/drawing/2014/main" id="{90F7AA7F-134D-4158-9047-B723F4D4002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72" name="Text Box 1">
          <a:extLst>
            <a:ext uri="{FF2B5EF4-FFF2-40B4-BE49-F238E27FC236}">
              <a16:creationId xmlns:a16="http://schemas.microsoft.com/office/drawing/2014/main" id="{3D5406A9-619A-4DAF-887D-14C1F47129B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73" name="Text Box 1">
          <a:extLst>
            <a:ext uri="{FF2B5EF4-FFF2-40B4-BE49-F238E27FC236}">
              <a16:creationId xmlns:a16="http://schemas.microsoft.com/office/drawing/2014/main" id="{8B57B6B8-4690-4F05-9C47-556A42592BC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74" name="Text Box 1">
          <a:extLst>
            <a:ext uri="{FF2B5EF4-FFF2-40B4-BE49-F238E27FC236}">
              <a16:creationId xmlns:a16="http://schemas.microsoft.com/office/drawing/2014/main" id="{23A48DA5-5627-41DE-AF8B-FF5E66DA280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75" name="Text Box 1">
          <a:extLst>
            <a:ext uri="{FF2B5EF4-FFF2-40B4-BE49-F238E27FC236}">
              <a16:creationId xmlns:a16="http://schemas.microsoft.com/office/drawing/2014/main" id="{9CF82BD9-A373-4B00-9000-C1B7922DAA0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76" name="Text Box 1">
          <a:extLst>
            <a:ext uri="{FF2B5EF4-FFF2-40B4-BE49-F238E27FC236}">
              <a16:creationId xmlns:a16="http://schemas.microsoft.com/office/drawing/2014/main" id="{8027DB0B-B746-472D-B665-DD04023BDD6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77" name="Text Box 1">
          <a:extLst>
            <a:ext uri="{FF2B5EF4-FFF2-40B4-BE49-F238E27FC236}">
              <a16:creationId xmlns:a16="http://schemas.microsoft.com/office/drawing/2014/main" id="{65F6F260-0AEA-4633-9ADF-99ECE4CC73D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78" name="Text Box 1">
          <a:extLst>
            <a:ext uri="{FF2B5EF4-FFF2-40B4-BE49-F238E27FC236}">
              <a16:creationId xmlns:a16="http://schemas.microsoft.com/office/drawing/2014/main" id="{14D13ED1-9AEA-4238-8121-E7C75833CA6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79" name="Text Box 1">
          <a:extLst>
            <a:ext uri="{FF2B5EF4-FFF2-40B4-BE49-F238E27FC236}">
              <a16:creationId xmlns:a16="http://schemas.microsoft.com/office/drawing/2014/main" id="{C176DEF9-0C2E-4012-A5EA-34A437EB18E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80" name="Text Box 1">
          <a:extLst>
            <a:ext uri="{FF2B5EF4-FFF2-40B4-BE49-F238E27FC236}">
              <a16:creationId xmlns:a16="http://schemas.microsoft.com/office/drawing/2014/main" id="{F5A72001-479A-4645-A53A-973707EF190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81" name="Text Box 1">
          <a:extLst>
            <a:ext uri="{FF2B5EF4-FFF2-40B4-BE49-F238E27FC236}">
              <a16:creationId xmlns:a16="http://schemas.microsoft.com/office/drawing/2014/main" id="{38CC7AF5-9AE9-4643-BDC2-1800C163558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82" name="Text Box 1">
          <a:extLst>
            <a:ext uri="{FF2B5EF4-FFF2-40B4-BE49-F238E27FC236}">
              <a16:creationId xmlns:a16="http://schemas.microsoft.com/office/drawing/2014/main" id="{1E15FAC0-38C0-424D-B9BE-6B279BA8E91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83" name="Text Box 1">
          <a:extLst>
            <a:ext uri="{FF2B5EF4-FFF2-40B4-BE49-F238E27FC236}">
              <a16:creationId xmlns:a16="http://schemas.microsoft.com/office/drawing/2014/main" id="{88737FA5-446D-40A1-A3F2-1AEEFA0927A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84" name="Text Box 1">
          <a:extLst>
            <a:ext uri="{FF2B5EF4-FFF2-40B4-BE49-F238E27FC236}">
              <a16:creationId xmlns:a16="http://schemas.microsoft.com/office/drawing/2014/main" id="{1EBA02A6-B0E5-4D2F-B2DE-CF2F8EBC586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85" name="Text Box 1">
          <a:extLst>
            <a:ext uri="{FF2B5EF4-FFF2-40B4-BE49-F238E27FC236}">
              <a16:creationId xmlns:a16="http://schemas.microsoft.com/office/drawing/2014/main" id="{5A0C323A-5D87-4F5B-BA34-3B81472C79C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86" name="Text Box 1">
          <a:extLst>
            <a:ext uri="{FF2B5EF4-FFF2-40B4-BE49-F238E27FC236}">
              <a16:creationId xmlns:a16="http://schemas.microsoft.com/office/drawing/2014/main" id="{BD634950-2A16-419F-8372-42F422648C5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87" name="Text Box 1">
          <a:extLst>
            <a:ext uri="{FF2B5EF4-FFF2-40B4-BE49-F238E27FC236}">
              <a16:creationId xmlns:a16="http://schemas.microsoft.com/office/drawing/2014/main" id="{09D1ACA7-4D84-47C0-99C0-3276394F008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88" name="Text Box 1">
          <a:extLst>
            <a:ext uri="{FF2B5EF4-FFF2-40B4-BE49-F238E27FC236}">
              <a16:creationId xmlns:a16="http://schemas.microsoft.com/office/drawing/2014/main" id="{222289F9-AFA8-40E4-9D33-A8A9BDB43A6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89" name="Text Box 1">
          <a:extLst>
            <a:ext uri="{FF2B5EF4-FFF2-40B4-BE49-F238E27FC236}">
              <a16:creationId xmlns:a16="http://schemas.microsoft.com/office/drawing/2014/main" id="{1B314EF0-0E5A-4077-A59A-A8D183E4E5E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90" name="Text Box 1">
          <a:extLst>
            <a:ext uri="{FF2B5EF4-FFF2-40B4-BE49-F238E27FC236}">
              <a16:creationId xmlns:a16="http://schemas.microsoft.com/office/drawing/2014/main" id="{41101CD2-D71A-4BB3-9B42-525A6994378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91" name="Text Box 1">
          <a:extLst>
            <a:ext uri="{FF2B5EF4-FFF2-40B4-BE49-F238E27FC236}">
              <a16:creationId xmlns:a16="http://schemas.microsoft.com/office/drawing/2014/main" id="{2C8A26F7-3A2F-4FCE-8BFC-7A20D36D44E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92" name="Text Box 1">
          <a:extLst>
            <a:ext uri="{FF2B5EF4-FFF2-40B4-BE49-F238E27FC236}">
              <a16:creationId xmlns:a16="http://schemas.microsoft.com/office/drawing/2014/main" id="{A75080AD-8A4B-4CF4-8668-F7D40B0FED3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93" name="Text Box 1">
          <a:extLst>
            <a:ext uri="{FF2B5EF4-FFF2-40B4-BE49-F238E27FC236}">
              <a16:creationId xmlns:a16="http://schemas.microsoft.com/office/drawing/2014/main" id="{264D4C05-5B81-4A7B-BB23-823C042C7A9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94" name="Text Box 1">
          <a:extLst>
            <a:ext uri="{FF2B5EF4-FFF2-40B4-BE49-F238E27FC236}">
              <a16:creationId xmlns:a16="http://schemas.microsoft.com/office/drawing/2014/main" id="{CC82B9D0-89DA-4D8C-8F7F-A774AC76030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95" name="Text Box 1">
          <a:extLst>
            <a:ext uri="{FF2B5EF4-FFF2-40B4-BE49-F238E27FC236}">
              <a16:creationId xmlns:a16="http://schemas.microsoft.com/office/drawing/2014/main" id="{19573D39-3E28-4125-A30B-65134B1D616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96" name="Text Box 1">
          <a:extLst>
            <a:ext uri="{FF2B5EF4-FFF2-40B4-BE49-F238E27FC236}">
              <a16:creationId xmlns:a16="http://schemas.microsoft.com/office/drawing/2014/main" id="{DD89E0EF-0EF3-4660-8660-BC001F9231F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97" name="Text Box 1">
          <a:extLst>
            <a:ext uri="{FF2B5EF4-FFF2-40B4-BE49-F238E27FC236}">
              <a16:creationId xmlns:a16="http://schemas.microsoft.com/office/drawing/2014/main" id="{03EDB7CD-BD2B-43F6-982F-0A210EC125E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98" name="Text Box 1">
          <a:extLst>
            <a:ext uri="{FF2B5EF4-FFF2-40B4-BE49-F238E27FC236}">
              <a16:creationId xmlns:a16="http://schemas.microsoft.com/office/drawing/2014/main" id="{1981C1B7-B324-4CCC-960F-1E1A4A05DAB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599" name="Text Box 1">
          <a:extLst>
            <a:ext uri="{FF2B5EF4-FFF2-40B4-BE49-F238E27FC236}">
              <a16:creationId xmlns:a16="http://schemas.microsoft.com/office/drawing/2014/main" id="{82C10162-6A28-4DB8-A898-DE566DEC288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00" name="Text Box 1">
          <a:extLst>
            <a:ext uri="{FF2B5EF4-FFF2-40B4-BE49-F238E27FC236}">
              <a16:creationId xmlns:a16="http://schemas.microsoft.com/office/drawing/2014/main" id="{93F2727A-785A-4686-93CF-747CBB3DCCE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01" name="Text Box 1">
          <a:extLst>
            <a:ext uri="{FF2B5EF4-FFF2-40B4-BE49-F238E27FC236}">
              <a16:creationId xmlns:a16="http://schemas.microsoft.com/office/drawing/2014/main" id="{9C01831F-5CF3-4EB8-95F1-64E3DB9B91C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02" name="Text Box 1">
          <a:extLst>
            <a:ext uri="{FF2B5EF4-FFF2-40B4-BE49-F238E27FC236}">
              <a16:creationId xmlns:a16="http://schemas.microsoft.com/office/drawing/2014/main" id="{00EB521B-29BA-432B-8F93-78FB62284B1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03" name="Text Box 1">
          <a:extLst>
            <a:ext uri="{FF2B5EF4-FFF2-40B4-BE49-F238E27FC236}">
              <a16:creationId xmlns:a16="http://schemas.microsoft.com/office/drawing/2014/main" id="{F5846FF9-20D9-4D64-BFC1-A2925157E80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04" name="Text Box 1">
          <a:extLst>
            <a:ext uri="{FF2B5EF4-FFF2-40B4-BE49-F238E27FC236}">
              <a16:creationId xmlns:a16="http://schemas.microsoft.com/office/drawing/2014/main" id="{8A3C8F54-8A1C-4F1A-84FA-A11D2CA6B05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05" name="Text Box 1">
          <a:extLst>
            <a:ext uri="{FF2B5EF4-FFF2-40B4-BE49-F238E27FC236}">
              <a16:creationId xmlns:a16="http://schemas.microsoft.com/office/drawing/2014/main" id="{2C56491D-39BE-4F91-9C89-DE16C9E74E9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06" name="Text Box 1">
          <a:extLst>
            <a:ext uri="{FF2B5EF4-FFF2-40B4-BE49-F238E27FC236}">
              <a16:creationId xmlns:a16="http://schemas.microsoft.com/office/drawing/2014/main" id="{62EDB60E-D627-4A1C-A755-3F7785E2AEB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07" name="Text Box 1">
          <a:extLst>
            <a:ext uri="{FF2B5EF4-FFF2-40B4-BE49-F238E27FC236}">
              <a16:creationId xmlns:a16="http://schemas.microsoft.com/office/drawing/2014/main" id="{86EAF662-DF6A-4457-81A3-A4FFB8FFC85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08" name="Text Box 1">
          <a:extLst>
            <a:ext uri="{FF2B5EF4-FFF2-40B4-BE49-F238E27FC236}">
              <a16:creationId xmlns:a16="http://schemas.microsoft.com/office/drawing/2014/main" id="{49486576-EC59-4541-B4CE-3CE39A1CB91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09" name="Text Box 1">
          <a:extLst>
            <a:ext uri="{FF2B5EF4-FFF2-40B4-BE49-F238E27FC236}">
              <a16:creationId xmlns:a16="http://schemas.microsoft.com/office/drawing/2014/main" id="{70B0510A-11BE-462E-803B-9E5641745AB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10" name="Text Box 1">
          <a:extLst>
            <a:ext uri="{FF2B5EF4-FFF2-40B4-BE49-F238E27FC236}">
              <a16:creationId xmlns:a16="http://schemas.microsoft.com/office/drawing/2014/main" id="{80FAB1CC-ED9B-4CEA-8EA2-E13188FF56B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11" name="Text Box 1">
          <a:extLst>
            <a:ext uri="{FF2B5EF4-FFF2-40B4-BE49-F238E27FC236}">
              <a16:creationId xmlns:a16="http://schemas.microsoft.com/office/drawing/2014/main" id="{8290BD29-C1D5-4608-A06D-3A5BE5CA5B3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12" name="Text Box 1">
          <a:extLst>
            <a:ext uri="{FF2B5EF4-FFF2-40B4-BE49-F238E27FC236}">
              <a16:creationId xmlns:a16="http://schemas.microsoft.com/office/drawing/2014/main" id="{C5187B15-EB2B-4747-AE7D-8C8555B44A6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13" name="Text Box 1">
          <a:extLst>
            <a:ext uri="{FF2B5EF4-FFF2-40B4-BE49-F238E27FC236}">
              <a16:creationId xmlns:a16="http://schemas.microsoft.com/office/drawing/2014/main" id="{2A13BD65-1B7E-4C7F-AA83-6385F6DEFA6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14" name="Text Box 1">
          <a:extLst>
            <a:ext uri="{FF2B5EF4-FFF2-40B4-BE49-F238E27FC236}">
              <a16:creationId xmlns:a16="http://schemas.microsoft.com/office/drawing/2014/main" id="{86304E35-EE5A-423D-8D43-DB795E5E571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15" name="Text Box 1">
          <a:extLst>
            <a:ext uri="{FF2B5EF4-FFF2-40B4-BE49-F238E27FC236}">
              <a16:creationId xmlns:a16="http://schemas.microsoft.com/office/drawing/2014/main" id="{77C8E978-11CE-4EFD-9470-4BDA93D7458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16" name="Text Box 1">
          <a:extLst>
            <a:ext uri="{FF2B5EF4-FFF2-40B4-BE49-F238E27FC236}">
              <a16:creationId xmlns:a16="http://schemas.microsoft.com/office/drawing/2014/main" id="{1D7F1C24-4D81-43C5-80B2-893E1A7747B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17" name="Text Box 1">
          <a:extLst>
            <a:ext uri="{FF2B5EF4-FFF2-40B4-BE49-F238E27FC236}">
              <a16:creationId xmlns:a16="http://schemas.microsoft.com/office/drawing/2014/main" id="{6039DA91-E72A-43E2-9FDA-BC083B618E2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18" name="Text Box 1">
          <a:extLst>
            <a:ext uri="{FF2B5EF4-FFF2-40B4-BE49-F238E27FC236}">
              <a16:creationId xmlns:a16="http://schemas.microsoft.com/office/drawing/2014/main" id="{E34E58BC-1B92-4BEB-8378-9D10C0B02D1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19" name="Text Box 1">
          <a:extLst>
            <a:ext uri="{FF2B5EF4-FFF2-40B4-BE49-F238E27FC236}">
              <a16:creationId xmlns:a16="http://schemas.microsoft.com/office/drawing/2014/main" id="{4AFE4E5A-2549-4ECA-8412-E6716D55F45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20" name="Text Box 1">
          <a:extLst>
            <a:ext uri="{FF2B5EF4-FFF2-40B4-BE49-F238E27FC236}">
              <a16:creationId xmlns:a16="http://schemas.microsoft.com/office/drawing/2014/main" id="{AD512579-DBEE-4E97-8534-7F9FCD3FF22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21" name="Text Box 1">
          <a:extLst>
            <a:ext uri="{FF2B5EF4-FFF2-40B4-BE49-F238E27FC236}">
              <a16:creationId xmlns:a16="http://schemas.microsoft.com/office/drawing/2014/main" id="{CA6E4BBB-EA39-4D18-B6CF-0733EB8FE6A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22" name="Text Box 1">
          <a:extLst>
            <a:ext uri="{FF2B5EF4-FFF2-40B4-BE49-F238E27FC236}">
              <a16:creationId xmlns:a16="http://schemas.microsoft.com/office/drawing/2014/main" id="{81451DEC-DB9B-47F1-A416-1DF185E8460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23" name="Text Box 1">
          <a:extLst>
            <a:ext uri="{FF2B5EF4-FFF2-40B4-BE49-F238E27FC236}">
              <a16:creationId xmlns:a16="http://schemas.microsoft.com/office/drawing/2014/main" id="{4AC2A02A-92D9-44A6-8B93-29DADF8542A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24" name="Text Box 1">
          <a:extLst>
            <a:ext uri="{FF2B5EF4-FFF2-40B4-BE49-F238E27FC236}">
              <a16:creationId xmlns:a16="http://schemas.microsoft.com/office/drawing/2014/main" id="{BAC14628-8647-466C-BC66-F51FF03C2FB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25" name="Text Box 1">
          <a:extLst>
            <a:ext uri="{FF2B5EF4-FFF2-40B4-BE49-F238E27FC236}">
              <a16:creationId xmlns:a16="http://schemas.microsoft.com/office/drawing/2014/main" id="{F63A266A-A24B-4526-8D67-3E1810FEDFF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26" name="Text Box 1">
          <a:extLst>
            <a:ext uri="{FF2B5EF4-FFF2-40B4-BE49-F238E27FC236}">
              <a16:creationId xmlns:a16="http://schemas.microsoft.com/office/drawing/2014/main" id="{890C99E7-955B-4AF2-95F4-638D63C29BE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27" name="Text Box 1">
          <a:extLst>
            <a:ext uri="{FF2B5EF4-FFF2-40B4-BE49-F238E27FC236}">
              <a16:creationId xmlns:a16="http://schemas.microsoft.com/office/drawing/2014/main" id="{44197A0B-8CD8-4146-A1B3-32C2C1E8EFF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28" name="Text Box 1">
          <a:extLst>
            <a:ext uri="{FF2B5EF4-FFF2-40B4-BE49-F238E27FC236}">
              <a16:creationId xmlns:a16="http://schemas.microsoft.com/office/drawing/2014/main" id="{463B80FE-3E77-46B7-A983-0C6968C83FD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29" name="Text Box 1">
          <a:extLst>
            <a:ext uri="{FF2B5EF4-FFF2-40B4-BE49-F238E27FC236}">
              <a16:creationId xmlns:a16="http://schemas.microsoft.com/office/drawing/2014/main" id="{15777EE5-9DB0-4043-B9C0-4223E1D89A1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30" name="Text Box 1">
          <a:extLst>
            <a:ext uri="{FF2B5EF4-FFF2-40B4-BE49-F238E27FC236}">
              <a16:creationId xmlns:a16="http://schemas.microsoft.com/office/drawing/2014/main" id="{1978495C-AD82-4A17-91CD-E80C1015CD7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31" name="Text Box 1">
          <a:extLst>
            <a:ext uri="{FF2B5EF4-FFF2-40B4-BE49-F238E27FC236}">
              <a16:creationId xmlns:a16="http://schemas.microsoft.com/office/drawing/2014/main" id="{FD3B614B-1D4B-460F-BAAF-594A8C3FFB9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32" name="Text Box 1">
          <a:extLst>
            <a:ext uri="{FF2B5EF4-FFF2-40B4-BE49-F238E27FC236}">
              <a16:creationId xmlns:a16="http://schemas.microsoft.com/office/drawing/2014/main" id="{8E3C1258-7000-4802-AFE1-6E19D148459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33" name="Text Box 1">
          <a:extLst>
            <a:ext uri="{FF2B5EF4-FFF2-40B4-BE49-F238E27FC236}">
              <a16:creationId xmlns:a16="http://schemas.microsoft.com/office/drawing/2014/main" id="{53BE414D-29D5-4772-BB7F-ECA6407EF3E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34" name="Text Box 1">
          <a:extLst>
            <a:ext uri="{FF2B5EF4-FFF2-40B4-BE49-F238E27FC236}">
              <a16:creationId xmlns:a16="http://schemas.microsoft.com/office/drawing/2014/main" id="{ACFECE04-5D0C-4EA8-AE88-0CF4CB5FDB3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35" name="Text Box 1">
          <a:extLst>
            <a:ext uri="{FF2B5EF4-FFF2-40B4-BE49-F238E27FC236}">
              <a16:creationId xmlns:a16="http://schemas.microsoft.com/office/drawing/2014/main" id="{B7432A82-8F89-4472-AF51-1AA3A56E43D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36" name="Text Box 1">
          <a:extLst>
            <a:ext uri="{FF2B5EF4-FFF2-40B4-BE49-F238E27FC236}">
              <a16:creationId xmlns:a16="http://schemas.microsoft.com/office/drawing/2014/main" id="{1C55A148-020A-46B1-8C5E-B1FAE061519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37" name="Text Box 1">
          <a:extLst>
            <a:ext uri="{FF2B5EF4-FFF2-40B4-BE49-F238E27FC236}">
              <a16:creationId xmlns:a16="http://schemas.microsoft.com/office/drawing/2014/main" id="{AB14A2C3-09D8-4DDB-9D52-B204EF596FA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38" name="Text Box 1">
          <a:extLst>
            <a:ext uri="{FF2B5EF4-FFF2-40B4-BE49-F238E27FC236}">
              <a16:creationId xmlns:a16="http://schemas.microsoft.com/office/drawing/2014/main" id="{C75A5FDC-2B43-404E-B733-B1A25171017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39" name="Text Box 1">
          <a:extLst>
            <a:ext uri="{FF2B5EF4-FFF2-40B4-BE49-F238E27FC236}">
              <a16:creationId xmlns:a16="http://schemas.microsoft.com/office/drawing/2014/main" id="{13DE5A2D-425D-42BC-820B-CA84FC94516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40" name="Text Box 1">
          <a:extLst>
            <a:ext uri="{FF2B5EF4-FFF2-40B4-BE49-F238E27FC236}">
              <a16:creationId xmlns:a16="http://schemas.microsoft.com/office/drawing/2014/main" id="{6A84E351-1E53-45CD-9FE2-9CFAA12C7B6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41" name="Text Box 1">
          <a:extLst>
            <a:ext uri="{FF2B5EF4-FFF2-40B4-BE49-F238E27FC236}">
              <a16:creationId xmlns:a16="http://schemas.microsoft.com/office/drawing/2014/main" id="{32967894-6699-4F7E-99BA-C225AF93EB3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42" name="Text Box 1">
          <a:extLst>
            <a:ext uri="{FF2B5EF4-FFF2-40B4-BE49-F238E27FC236}">
              <a16:creationId xmlns:a16="http://schemas.microsoft.com/office/drawing/2014/main" id="{16584196-2E79-4830-833C-4854DD072E8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43" name="Text Box 1">
          <a:extLst>
            <a:ext uri="{FF2B5EF4-FFF2-40B4-BE49-F238E27FC236}">
              <a16:creationId xmlns:a16="http://schemas.microsoft.com/office/drawing/2014/main" id="{92CDABE3-67E2-45C3-9A59-3C8149E2B4F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44" name="Text Box 1">
          <a:extLst>
            <a:ext uri="{FF2B5EF4-FFF2-40B4-BE49-F238E27FC236}">
              <a16:creationId xmlns:a16="http://schemas.microsoft.com/office/drawing/2014/main" id="{9E624A71-A900-44D2-A3D4-3757D2B56FA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45" name="Text Box 1">
          <a:extLst>
            <a:ext uri="{FF2B5EF4-FFF2-40B4-BE49-F238E27FC236}">
              <a16:creationId xmlns:a16="http://schemas.microsoft.com/office/drawing/2014/main" id="{DDE2886E-2FB8-4704-837D-787812020A2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46" name="Text Box 1">
          <a:extLst>
            <a:ext uri="{FF2B5EF4-FFF2-40B4-BE49-F238E27FC236}">
              <a16:creationId xmlns:a16="http://schemas.microsoft.com/office/drawing/2014/main" id="{6DC3E4C2-B91A-449F-9887-839FCD23944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47" name="Text Box 1">
          <a:extLst>
            <a:ext uri="{FF2B5EF4-FFF2-40B4-BE49-F238E27FC236}">
              <a16:creationId xmlns:a16="http://schemas.microsoft.com/office/drawing/2014/main" id="{A1776A83-FB41-4F06-B5F1-9C4D54A55C2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48" name="Text Box 1">
          <a:extLst>
            <a:ext uri="{FF2B5EF4-FFF2-40B4-BE49-F238E27FC236}">
              <a16:creationId xmlns:a16="http://schemas.microsoft.com/office/drawing/2014/main" id="{98B0F0CA-727F-4E37-B861-2275CDBDEEC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49" name="Text Box 1">
          <a:extLst>
            <a:ext uri="{FF2B5EF4-FFF2-40B4-BE49-F238E27FC236}">
              <a16:creationId xmlns:a16="http://schemas.microsoft.com/office/drawing/2014/main" id="{C7EBDAE2-9CB1-41B0-9253-6D54ADEBBBC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50" name="Text Box 1">
          <a:extLst>
            <a:ext uri="{FF2B5EF4-FFF2-40B4-BE49-F238E27FC236}">
              <a16:creationId xmlns:a16="http://schemas.microsoft.com/office/drawing/2014/main" id="{EE539B61-0A47-4B5F-BFEC-50D4489AAFF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51" name="Text Box 1">
          <a:extLst>
            <a:ext uri="{FF2B5EF4-FFF2-40B4-BE49-F238E27FC236}">
              <a16:creationId xmlns:a16="http://schemas.microsoft.com/office/drawing/2014/main" id="{2C342910-234B-4B1A-87A5-9FE04733E3E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52" name="Text Box 1">
          <a:extLst>
            <a:ext uri="{FF2B5EF4-FFF2-40B4-BE49-F238E27FC236}">
              <a16:creationId xmlns:a16="http://schemas.microsoft.com/office/drawing/2014/main" id="{B8F595EB-E04A-4A0F-9201-5FB92486E56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53" name="Text Box 1">
          <a:extLst>
            <a:ext uri="{FF2B5EF4-FFF2-40B4-BE49-F238E27FC236}">
              <a16:creationId xmlns:a16="http://schemas.microsoft.com/office/drawing/2014/main" id="{D3789227-DE2F-4157-8803-82A70283990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54" name="Text Box 1">
          <a:extLst>
            <a:ext uri="{FF2B5EF4-FFF2-40B4-BE49-F238E27FC236}">
              <a16:creationId xmlns:a16="http://schemas.microsoft.com/office/drawing/2014/main" id="{72546002-81B2-4F72-9314-65FF78A5314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55" name="Text Box 1">
          <a:extLst>
            <a:ext uri="{FF2B5EF4-FFF2-40B4-BE49-F238E27FC236}">
              <a16:creationId xmlns:a16="http://schemas.microsoft.com/office/drawing/2014/main" id="{7EFAD70A-B1C7-4005-98AD-54E8077DEA4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56" name="Text Box 1">
          <a:extLst>
            <a:ext uri="{FF2B5EF4-FFF2-40B4-BE49-F238E27FC236}">
              <a16:creationId xmlns:a16="http://schemas.microsoft.com/office/drawing/2014/main" id="{7738F856-E091-4131-929D-63B803396C6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57" name="Text Box 1">
          <a:extLst>
            <a:ext uri="{FF2B5EF4-FFF2-40B4-BE49-F238E27FC236}">
              <a16:creationId xmlns:a16="http://schemas.microsoft.com/office/drawing/2014/main" id="{F07A4B7D-C33D-4067-A8C6-77218F7033F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58" name="Text Box 1">
          <a:extLst>
            <a:ext uri="{FF2B5EF4-FFF2-40B4-BE49-F238E27FC236}">
              <a16:creationId xmlns:a16="http://schemas.microsoft.com/office/drawing/2014/main" id="{5C594A9B-8DA4-4C5F-92AF-B5F85E85137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59" name="Text Box 1">
          <a:extLst>
            <a:ext uri="{FF2B5EF4-FFF2-40B4-BE49-F238E27FC236}">
              <a16:creationId xmlns:a16="http://schemas.microsoft.com/office/drawing/2014/main" id="{B784AD2F-4C20-46CF-A352-6CD951DEA90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60" name="Text Box 1">
          <a:extLst>
            <a:ext uri="{FF2B5EF4-FFF2-40B4-BE49-F238E27FC236}">
              <a16:creationId xmlns:a16="http://schemas.microsoft.com/office/drawing/2014/main" id="{27F1B903-65B4-42AD-BA28-0658056F35C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61" name="Text Box 1">
          <a:extLst>
            <a:ext uri="{FF2B5EF4-FFF2-40B4-BE49-F238E27FC236}">
              <a16:creationId xmlns:a16="http://schemas.microsoft.com/office/drawing/2014/main" id="{DAE598E4-C1B8-457B-8BFF-7781CE57B4E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62" name="Text Box 1">
          <a:extLst>
            <a:ext uri="{FF2B5EF4-FFF2-40B4-BE49-F238E27FC236}">
              <a16:creationId xmlns:a16="http://schemas.microsoft.com/office/drawing/2014/main" id="{40EE4E2F-9138-4D61-8697-4F8A410DFDB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63" name="Text Box 1">
          <a:extLst>
            <a:ext uri="{FF2B5EF4-FFF2-40B4-BE49-F238E27FC236}">
              <a16:creationId xmlns:a16="http://schemas.microsoft.com/office/drawing/2014/main" id="{3E0AD22C-1E7C-44DF-A94B-9A5B1CACCD1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64" name="Text Box 1">
          <a:extLst>
            <a:ext uri="{FF2B5EF4-FFF2-40B4-BE49-F238E27FC236}">
              <a16:creationId xmlns:a16="http://schemas.microsoft.com/office/drawing/2014/main" id="{0D222D48-1C7D-47FF-8DF5-A56983958ED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65" name="Text Box 1">
          <a:extLst>
            <a:ext uri="{FF2B5EF4-FFF2-40B4-BE49-F238E27FC236}">
              <a16:creationId xmlns:a16="http://schemas.microsoft.com/office/drawing/2014/main" id="{A0C8E663-957C-4FAD-BE42-78646FC41B2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66" name="Text Box 1">
          <a:extLst>
            <a:ext uri="{FF2B5EF4-FFF2-40B4-BE49-F238E27FC236}">
              <a16:creationId xmlns:a16="http://schemas.microsoft.com/office/drawing/2014/main" id="{FD93988F-DC26-46FA-8504-7FA19A4648B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67" name="Text Box 1">
          <a:extLst>
            <a:ext uri="{FF2B5EF4-FFF2-40B4-BE49-F238E27FC236}">
              <a16:creationId xmlns:a16="http://schemas.microsoft.com/office/drawing/2014/main" id="{AB436DDB-8E85-434D-897A-D9E412F8FC7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68" name="Text Box 1">
          <a:extLst>
            <a:ext uri="{FF2B5EF4-FFF2-40B4-BE49-F238E27FC236}">
              <a16:creationId xmlns:a16="http://schemas.microsoft.com/office/drawing/2014/main" id="{59004006-0C67-4D65-83B0-6F7FD6B1F17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69" name="Text Box 1">
          <a:extLst>
            <a:ext uri="{FF2B5EF4-FFF2-40B4-BE49-F238E27FC236}">
              <a16:creationId xmlns:a16="http://schemas.microsoft.com/office/drawing/2014/main" id="{91B7D505-F939-4FE4-9EA9-6FECA157198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70" name="Text Box 1">
          <a:extLst>
            <a:ext uri="{FF2B5EF4-FFF2-40B4-BE49-F238E27FC236}">
              <a16:creationId xmlns:a16="http://schemas.microsoft.com/office/drawing/2014/main" id="{B34C127A-C598-4A56-867C-53B59B6871A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71" name="Text Box 1">
          <a:extLst>
            <a:ext uri="{FF2B5EF4-FFF2-40B4-BE49-F238E27FC236}">
              <a16:creationId xmlns:a16="http://schemas.microsoft.com/office/drawing/2014/main" id="{18AE28E8-599D-4D4B-A164-E468ABB1859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72" name="Text Box 1">
          <a:extLst>
            <a:ext uri="{FF2B5EF4-FFF2-40B4-BE49-F238E27FC236}">
              <a16:creationId xmlns:a16="http://schemas.microsoft.com/office/drawing/2014/main" id="{0AD3B740-A5E2-4F2F-BE49-00A97C5EF90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73" name="Text Box 1">
          <a:extLst>
            <a:ext uri="{FF2B5EF4-FFF2-40B4-BE49-F238E27FC236}">
              <a16:creationId xmlns:a16="http://schemas.microsoft.com/office/drawing/2014/main" id="{5FB53268-34A9-46AE-A729-F53C67F7893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74" name="Text Box 1">
          <a:extLst>
            <a:ext uri="{FF2B5EF4-FFF2-40B4-BE49-F238E27FC236}">
              <a16:creationId xmlns:a16="http://schemas.microsoft.com/office/drawing/2014/main" id="{1C29BC8D-E71A-4AFB-A0E5-D6418FBA258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75" name="Text Box 1">
          <a:extLst>
            <a:ext uri="{FF2B5EF4-FFF2-40B4-BE49-F238E27FC236}">
              <a16:creationId xmlns:a16="http://schemas.microsoft.com/office/drawing/2014/main" id="{B321F524-EC74-4F47-846B-DD9315EE67C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76" name="Text Box 1">
          <a:extLst>
            <a:ext uri="{FF2B5EF4-FFF2-40B4-BE49-F238E27FC236}">
              <a16:creationId xmlns:a16="http://schemas.microsoft.com/office/drawing/2014/main" id="{D0A05E04-AFBB-4BCF-88AC-D54F8D74079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77" name="Text Box 1">
          <a:extLst>
            <a:ext uri="{FF2B5EF4-FFF2-40B4-BE49-F238E27FC236}">
              <a16:creationId xmlns:a16="http://schemas.microsoft.com/office/drawing/2014/main" id="{EF3FC3F5-9CDB-4FBA-A521-CF233F9EAB2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78" name="Text Box 1">
          <a:extLst>
            <a:ext uri="{FF2B5EF4-FFF2-40B4-BE49-F238E27FC236}">
              <a16:creationId xmlns:a16="http://schemas.microsoft.com/office/drawing/2014/main" id="{07650B4C-60BE-4C78-9E56-1EC2E7805F5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79" name="Text Box 1">
          <a:extLst>
            <a:ext uri="{FF2B5EF4-FFF2-40B4-BE49-F238E27FC236}">
              <a16:creationId xmlns:a16="http://schemas.microsoft.com/office/drawing/2014/main" id="{1F2A9F48-3BD0-4DDF-B31D-6FBF56EFB9F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80" name="Text Box 1">
          <a:extLst>
            <a:ext uri="{FF2B5EF4-FFF2-40B4-BE49-F238E27FC236}">
              <a16:creationId xmlns:a16="http://schemas.microsoft.com/office/drawing/2014/main" id="{60691228-B0B4-4D5A-B39B-06B49894C23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81" name="Text Box 1">
          <a:extLst>
            <a:ext uri="{FF2B5EF4-FFF2-40B4-BE49-F238E27FC236}">
              <a16:creationId xmlns:a16="http://schemas.microsoft.com/office/drawing/2014/main" id="{48ACE3E8-3368-41EA-AAEC-5E91291FFA5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82" name="Text Box 1">
          <a:extLst>
            <a:ext uri="{FF2B5EF4-FFF2-40B4-BE49-F238E27FC236}">
              <a16:creationId xmlns:a16="http://schemas.microsoft.com/office/drawing/2014/main" id="{BDD4B082-0AE2-41B3-8D73-5BADB5EF74F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83" name="Text Box 1">
          <a:extLst>
            <a:ext uri="{FF2B5EF4-FFF2-40B4-BE49-F238E27FC236}">
              <a16:creationId xmlns:a16="http://schemas.microsoft.com/office/drawing/2014/main" id="{B036CFFE-CD18-4A33-9153-26925BA87A8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84" name="Text Box 1">
          <a:extLst>
            <a:ext uri="{FF2B5EF4-FFF2-40B4-BE49-F238E27FC236}">
              <a16:creationId xmlns:a16="http://schemas.microsoft.com/office/drawing/2014/main" id="{59038A32-3C1E-41CE-B641-A3DD8EEB784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85" name="Text Box 1">
          <a:extLst>
            <a:ext uri="{FF2B5EF4-FFF2-40B4-BE49-F238E27FC236}">
              <a16:creationId xmlns:a16="http://schemas.microsoft.com/office/drawing/2014/main" id="{59DB58F6-2083-4A27-B9DB-97055796AC9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86" name="Text Box 1">
          <a:extLst>
            <a:ext uri="{FF2B5EF4-FFF2-40B4-BE49-F238E27FC236}">
              <a16:creationId xmlns:a16="http://schemas.microsoft.com/office/drawing/2014/main" id="{72F1DB8F-7107-412C-B1AC-3E9E55207D6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87" name="Text Box 1">
          <a:extLst>
            <a:ext uri="{FF2B5EF4-FFF2-40B4-BE49-F238E27FC236}">
              <a16:creationId xmlns:a16="http://schemas.microsoft.com/office/drawing/2014/main" id="{D536BA95-7CA9-4803-9FCD-CF7B56965A9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88" name="Text Box 1">
          <a:extLst>
            <a:ext uri="{FF2B5EF4-FFF2-40B4-BE49-F238E27FC236}">
              <a16:creationId xmlns:a16="http://schemas.microsoft.com/office/drawing/2014/main" id="{41FC37B2-0782-4B98-A66C-151C733AC86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89" name="Text Box 1">
          <a:extLst>
            <a:ext uri="{FF2B5EF4-FFF2-40B4-BE49-F238E27FC236}">
              <a16:creationId xmlns:a16="http://schemas.microsoft.com/office/drawing/2014/main" id="{64F45ED6-74AA-4D8D-BBE3-0B4C939DF5C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90" name="Text Box 1">
          <a:extLst>
            <a:ext uri="{FF2B5EF4-FFF2-40B4-BE49-F238E27FC236}">
              <a16:creationId xmlns:a16="http://schemas.microsoft.com/office/drawing/2014/main" id="{77A9FBFF-7276-4511-B95C-17E858F0985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91" name="Text Box 1">
          <a:extLst>
            <a:ext uri="{FF2B5EF4-FFF2-40B4-BE49-F238E27FC236}">
              <a16:creationId xmlns:a16="http://schemas.microsoft.com/office/drawing/2014/main" id="{931AD7EF-88DA-43AC-8724-A6175F03E0D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92" name="Text Box 1">
          <a:extLst>
            <a:ext uri="{FF2B5EF4-FFF2-40B4-BE49-F238E27FC236}">
              <a16:creationId xmlns:a16="http://schemas.microsoft.com/office/drawing/2014/main" id="{D9AB908E-306E-4714-8261-C910C6DDDF3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93" name="Text Box 1">
          <a:extLst>
            <a:ext uri="{FF2B5EF4-FFF2-40B4-BE49-F238E27FC236}">
              <a16:creationId xmlns:a16="http://schemas.microsoft.com/office/drawing/2014/main" id="{79724FDA-FA50-4E78-A4B4-68A91273F08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94" name="Text Box 1">
          <a:extLst>
            <a:ext uri="{FF2B5EF4-FFF2-40B4-BE49-F238E27FC236}">
              <a16:creationId xmlns:a16="http://schemas.microsoft.com/office/drawing/2014/main" id="{0FA8309E-2F55-4EE6-9A41-28766FE708B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95" name="Text Box 1">
          <a:extLst>
            <a:ext uri="{FF2B5EF4-FFF2-40B4-BE49-F238E27FC236}">
              <a16:creationId xmlns:a16="http://schemas.microsoft.com/office/drawing/2014/main" id="{3E09343D-3665-4C19-B0A6-64E4833E593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96" name="Text Box 1">
          <a:extLst>
            <a:ext uri="{FF2B5EF4-FFF2-40B4-BE49-F238E27FC236}">
              <a16:creationId xmlns:a16="http://schemas.microsoft.com/office/drawing/2014/main" id="{3A80D1E1-DBDD-4084-8AE2-23F299ED1AC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97" name="Text Box 1">
          <a:extLst>
            <a:ext uri="{FF2B5EF4-FFF2-40B4-BE49-F238E27FC236}">
              <a16:creationId xmlns:a16="http://schemas.microsoft.com/office/drawing/2014/main" id="{180F2E17-A083-46E7-B1F5-84C43E822F5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98" name="Text Box 1">
          <a:extLst>
            <a:ext uri="{FF2B5EF4-FFF2-40B4-BE49-F238E27FC236}">
              <a16:creationId xmlns:a16="http://schemas.microsoft.com/office/drawing/2014/main" id="{FFA82967-5A9B-4652-9DAC-508E9F35CDC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699" name="Text Box 1">
          <a:extLst>
            <a:ext uri="{FF2B5EF4-FFF2-40B4-BE49-F238E27FC236}">
              <a16:creationId xmlns:a16="http://schemas.microsoft.com/office/drawing/2014/main" id="{59180DF0-064E-4EE1-A866-9457D37F134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00" name="Text Box 1">
          <a:extLst>
            <a:ext uri="{FF2B5EF4-FFF2-40B4-BE49-F238E27FC236}">
              <a16:creationId xmlns:a16="http://schemas.microsoft.com/office/drawing/2014/main" id="{6FA10DE1-C824-4DAC-9B4D-73F63D83A26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01" name="Text Box 1">
          <a:extLst>
            <a:ext uri="{FF2B5EF4-FFF2-40B4-BE49-F238E27FC236}">
              <a16:creationId xmlns:a16="http://schemas.microsoft.com/office/drawing/2014/main" id="{6AD2495D-A88E-4C9D-A8CB-FE9C591715B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02" name="Text Box 1">
          <a:extLst>
            <a:ext uri="{FF2B5EF4-FFF2-40B4-BE49-F238E27FC236}">
              <a16:creationId xmlns:a16="http://schemas.microsoft.com/office/drawing/2014/main" id="{882E4977-D6D7-4675-B4C6-3F51A243D9A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03" name="Text Box 1">
          <a:extLst>
            <a:ext uri="{FF2B5EF4-FFF2-40B4-BE49-F238E27FC236}">
              <a16:creationId xmlns:a16="http://schemas.microsoft.com/office/drawing/2014/main" id="{ED6F1D8E-C9AC-4EF2-8E9A-A4E629F6286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04" name="Text Box 1">
          <a:extLst>
            <a:ext uri="{FF2B5EF4-FFF2-40B4-BE49-F238E27FC236}">
              <a16:creationId xmlns:a16="http://schemas.microsoft.com/office/drawing/2014/main" id="{6AA339D9-D9E2-4082-AB9C-120D0921F24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05" name="Text Box 1">
          <a:extLst>
            <a:ext uri="{FF2B5EF4-FFF2-40B4-BE49-F238E27FC236}">
              <a16:creationId xmlns:a16="http://schemas.microsoft.com/office/drawing/2014/main" id="{AC5E73F0-1D57-47FD-A999-07A251DFDBE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06" name="Text Box 1">
          <a:extLst>
            <a:ext uri="{FF2B5EF4-FFF2-40B4-BE49-F238E27FC236}">
              <a16:creationId xmlns:a16="http://schemas.microsoft.com/office/drawing/2014/main" id="{8C47B255-1981-4895-A539-6F2659F2EC2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07" name="Text Box 1">
          <a:extLst>
            <a:ext uri="{FF2B5EF4-FFF2-40B4-BE49-F238E27FC236}">
              <a16:creationId xmlns:a16="http://schemas.microsoft.com/office/drawing/2014/main" id="{EC2DAB35-4933-4B09-AD5A-1DEF0145433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08" name="Text Box 1">
          <a:extLst>
            <a:ext uri="{FF2B5EF4-FFF2-40B4-BE49-F238E27FC236}">
              <a16:creationId xmlns:a16="http://schemas.microsoft.com/office/drawing/2014/main" id="{62CC73C4-9703-468F-B7FB-4E1A4C9E995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09" name="Text Box 1">
          <a:extLst>
            <a:ext uri="{FF2B5EF4-FFF2-40B4-BE49-F238E27FC236}">
              <a16:creationId xmlns:a16="http://schemas.microsoft.com/office/drawing/2014/main" id="{7205E416-9AFC-41C8-958E-2A98DBEE51A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10" name="Text Box 1">
          <a:extLst>
            <a:ext uri="{FF2B5EF4-FFF2-40B4-BE49-F238E27FC236}">
              <a16:creationId xmlns:a16="http://schemas.microsoft.com/office/drawing/2014/main" id="{545179F8-6098-4D01-A16D-BE7059B39BF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11" name="Text Box 1">
          <a:extLst>
            <a:ext uri="{FF2B5EF4-FFF2-40B4-BE49-F238E27FC236}">
              <a16:creationId xmlns:a16="http://schemas.microsoft.com/office/drawing/2014/main" id="{4ED2819A-E80E-4568-96ED-727938CA378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12" name="Text Box 1">
          <a:extLst>
            <a:ext uri="{FF2B5EF4-FFF2-40B4-BE49-F238E27FC236}">
              <a16:creationId xmlns:a16="http://schemas.microsoft.com/office/drawing/2014/main" id="{8A6E68DD-84D3-4A47-9584-E2DAA6462B3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13" name="Text Box 1">
          <a:extLst>
            <a:ext uri="{FF2B5EF4-FFF2-40B4-BE49-F238E27FC236}">
              <a16:creationId xmlns:a16="http://schemas.microsoft.com/office/drawing/2014/main" id="{25495B56-3E00-4C75-AA51-7C7C03AFC4C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14" name="Text Box 1">
          <a:extLst>
            <a:ext uri="{FF2B5EF4-FFF2-40B4-BE49-F238E27FC236}">
              <a16:creationId xmlns:a16="http://schemas.microsoft.com/office/drawing/2014/main" id="{D8A47982-046B-4543-AB7A-B7A8684E52A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15" name="Text Box 1">
          <a:extLst>
            <a:ext uri="{FF2B5EF4-FFF2-40B4-BE49-F238E27FC236}">
              <a16:creationId xmlns:a16="http://schemas.microsoft.com/office/drawing/2014/main" id="{430BBE61-F585-4445-9AE5-4295E9506C6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16" name="Text Box 1">
          <a:extLst>
            <a:ext uri="{FF2B5EF4-FFF2-40B4-BE49-F238E27FC236}">
              <a16:creationId xmlns:a16="http://schemas.microsoft.com/office/drawing/2014/main" id="{F9A87B8F-0423-41F9-A46A-2569E5FBA0B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17" name="Text Box 1">
          <a:extLst>
            <a:ext uri="{FF2B5EF4-FFF2-40B4-BE49-F238E27FC236}">
              <a16:creationId xmlns:a16="http://schemas.microsoft.com/office/drawing/2014/main" id="{962605BB-CC6C-4D7F-A3AA-9423309817C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18" name="Text Box 1">
          <a:extLst>
            <a:ext uri="{FF2B5EF4-FFF2-40B4-BE49-F238E27FC236}">
              <a16:creationId xmlns:a16="http://schemas.microsoft.com/office/drawing/2014/main" id="{C908FC40-3D32-45B2-85BC-C3C9940485D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19" name="Text Box 1">
          <a:extLst>
            <a:ext uri="{FF2B5EF4-FFF2-40B4-BE49-F238E27FC236}">
              <a16:creationId xmlns:a16="http://schemas.microsoft.com/office/drawing/2014/main" id="{615AACDF-7D40-49B5-B876-855F8BAA432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20" name="Text Box 1">
          <a:extLst>
            <a:ext uri="{FF2B5EF4-FFF2-40B4-BE49-F238E27FC236}">
              <a16:creationId xmlns:a16="http://schemas.microsoft.com/office/drawing/2014/main" id="{7A439A7E-5C3E-444D-8792-C387D854340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21" name="Text Box 1">
          <a:extLst>
            <a:ext uri="{FF2B5EF4-FFF2-40B4-BE49-F238E27FC236}">
              <a16:creationId xmlns:a16="http://schemas.microsoft.com/office/drawing/2014/main" id="{DF923CCC-EC2C-4BF7-A522-6A62F3A782B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22" name="Text Box 1">
          <a:extLst>
            <a:ext uri="{FF2B5EF4-FFF2-40B4-BE49-F238E27FC236}">
              <a16:creationId xmlns:a16="http://schemas.microsoft.com/office/drawing/2014/main" id="{3D3307CB-2DB8-4CA7-A8C6-EA9743E0D84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23" name="Text Box 1">
          <a:extLst>
            <a:ext uri="{FF2B5EF4-FFF2-40B4-BE49-F238E27FC236}">
              <a16:creationId xmlns:a16="http://schemas.microsoft.com/office/drawing/2014/main" id="{9E78A37D-D825-4A28-95FC-D6F48848B70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24" name="Text Box 1">
          <a:extLst>
            <a:ext uri="{FF2B5EF4-FFF2-40B4-BE49-F238E27FC236}">
              <a16:creationId xmlns:a16="http://schemas.microsoft.com/office/drawing/2014/main" id="{A28A7352-5DA4-4ABD-9CDF-F3E5110F995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25" name="Text Box 1">
          <a:extLst>
            <a:ext uri="{FF2B5EF4-FFF2-40B4-BE49-F238E27FC236}">
              <a16:creationId xmlns:a16="http://schemas.microsoft.com/office/drawing/2014/main" id="{14134114-8588-4AB7-8587-D67A7A8CB6D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26" name="Text Box 1">
          <a:extLst>
            <a:ext uri="{FF2B5EF4-FFF2-40B4-BE49-F238E27FC236}">
              <a16:creationId xmlns:a16="http://schemas.microsoft.com/office/drawing/2014/main" id="{D483C56F-3C82-4172-8A79-4C620F1AE19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27" name="Text Box 1">
          <a:extLst>
            <a:ext uri="{FF2B5EF4-FFF2-40B4-BE49-F238E27FC236}">
              <a16:creationId xmlns:a16="http://schemas.microsoft.com/office/drawing/2014/main" id="{8B11B126-1DDE-4789-A59B-67D7756EC03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28" name="Text Box 1">
          <a:extLst>
            <a:ext uri="{FF2B5EF4-FFF2-40B4-BE49-F238E27FC236}">
              <a16:creationId xmlns:a16="http://schemas.microsoft.com/office/drawing/2014/main" id="{902BFE44-0F87-4261-8910-19D137F691A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29" name="Text Box 1">
          <a:extLst>
            <a:ext uri="{FF2B5EF4-FFF2-40B4-BE49-F238E27FC236}">
              <a16:creationId xmlns:a16="http://schemas.microsoft.com/office/drawing/2014/main" id="{61FD7FB9-BDAD-4537-89DE-843D9A8BE44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30" name="Text Box 1">
          <a:extLst>
            <a:ext uri="{FF2B5EF4-FFF2-40B4-BE49-F238E27FC236}">
              <a16:creationId xmlns:a16="http://schemas.microsoft.com/office/drawing/2014/main" id="{7D264E68-5372-49BB-B80F-D99441FC110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31" name="Text Box 1">
          <a:extLst>
            <a:ext uri="{FF2B5EF4-FFF2-40B4-BE49-F238E27FC236}">
              <a16:creationId xmlns:a16="http://schemas.microsoft.com/office/drawing/2014/main" id="{414E16B4-00DC-4C8B-A9A9-7D010627A2E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32" name="Text Box 1">
          <a:extLst>
            <a:ext uri="{FF2B5EF4-FFF2-40B4-BE49-F238E27FC236}">
              <a16:creationId xmlns:a16="http://schemas.microsoft.com/office/drawing/2014/main" id="{749EF096-CFE6-4318-B6D4-55A324C45CF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33" name="Text Box 1">
          <a:extLst>
            <a:ext uri="{FF2B5EF4-FFF2-40B4-BE49-F238E27FC236}">
              <a16:creationId xmlns:a16="http://schemas.microsoft.com/office/drawing/2014/main" id="{C31D3BA5-39C6-4BC1-8ACD-D440F6445FF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34" name="Text Box 1">
          <a:extLst>
            <a:ext uri="{FF2B5EF4-FFF2-40B4-BE49-F238E27FC236}">
              <a16:creationId xmlns:a16="http://schemas.microsoft.com/office/drawing/2014/main" id="{61E62CA9-45F2-422D-AA08-C59BACFE0B8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35" name="Text Box 1">
          <a:extLst>
            <a:ext uri="{FF2B5EF4-FFF2-40B4-BE49-F238E27FC236}">
              <a16:creationId xmlns:a16="http://schemas.microsoft.com/office/drawing/2014/main" id="{3D331B77-34AA-4AD3-AC1E-DDCABAD12EF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36" name="Text Box 1">
          <a:extLst>
            <a:ext uri="{FF2B5EF4-FFF2-40B4-BE49-F238E27FC236}">
              <a16:creationId xmlns:a16="http://schemas.microsoft.com/office/drawing/2014/main" id="{8162EA9A-B37E-4904-BDA8-E49C1D84050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37" name="Text Box 1">
          <a:extLst>
            <a:ext uri="{FF2B5EF4-FFF2-40B4-BE49-F238E27FC236}">
              <a16:creationId xmlns:a16="http://schemas.microsoft.com/office/drawing/2014/main" id="{FDD42EC0-91B6-4AC5-8257-47D2933283A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38" name="Text Box 1">
          <a:extLst>
            <a:ext uri="{FF2B5EF4-FFF2-40B4-BE49-F238E27FC236}">
              <a16:creationId xmlns:a16="http://schemas.microsoft.com/office/drawing/2014/main" id="{35FAAF9E-0A1A-4CE4-A404-309CB918F59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39" name="Text Box 1">
          <a:extLst>
            <a:ext uri="{FF2B5EF4-FFF2-40B4-BE49-F238E27FC236}">
              <a16:creationId xmlns:a16="http://schemas.microsoft.com/office/drawing/2014/main" id="{E5B842E9-CA69-4CD4-8F10-3BEBB9992C5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40" name="Text Box 1">
          <a:extLst>
            <a:ext uri="{FF2B5EF4-FFF2-40B4-BE49-F238E27FC236}">
              <a16:creationId xmlns:a16="http://schemas.microsoft.com/office/drawing/2014/main" id="{6AEF7F13-3481-4BB1-8FCB-6C43D6DAB1C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41" name="Text Box 1">
          <a:extLst>
            <a:ext uri="{FF2B5EF4-FFF2-40B4-BE49-F238E27FC236}">
              <a16:creationId xmlns:a16="http://schemas.microsoft.com/office/drawing/2014/main" id="{8C7B3EE0-7B96-4771-9C9C-A9FDDCEED21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42" name="Text Box 1">
          <a:extLst>
            <a:ext uri="{FF2B5EF4-FFF2-40B4-BE49-F238E27FC236}">
              <a16:creationId xmlns:a16="http://schemas.microsoft.com/office/drawing/2014/main" id="{C9FA5FFB-3563-46CC-B149-41A8D2B05A2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43" name="Text Box 1">
          <a:extLst>
            <a:ext uri="{FF2B5EF4-FFF2-40B4-BE49-F238E27FC236}">
              <a16:creationId xmlns:a16="http://schemas.microsoft.com/office/drawing/2014/main" id="{6F4FC0E1-A1AD-4819-9BEE-67331CDDCC1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44" name="Text Box 1">
          <a:extLst>
            <a:ext uri="{FF2B5EF4-FFF2-40B4-BE49-F238E27FC236}">
              <a16:creationId xmlns:a16="http://schemas.microsoft.com/office/drawing/2014/main" id="{4C3B52F3-B33A-45F0-B352-B8624BCCDF3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45" name="Text Box 1">
          <a:extLst>
            <a:ext uri="{FF2B5EF4-FFF2-40B4-BE49-F238E27FC236}">
              <a16:creationId xmlns:a16="http://schemas.microsoft.com/office/drawing/2014/main" id="{C88D2B69-BB72-4F23-B5D1-57D08AE0C89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46" name="Text Box 1">
          <a:extLst>
            <a:ext uri="{FF2B5EF4-FFF2-40B4-BE49-F238E27FC236}">
              <a16:creationId xmlns:a16="http://schemas.microsoft.com/office/drawing/2014/main" id="{6DD6850B-70B4-4C43-AB3E-BB5C0CC6701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47" name="Text Box 1">
          <a:extLst>
            <a:ext uri="{FF2B5EF4-FFF2-40B4-BE49-F238E27FC236}">
              <a16:creationId xmlns:a16="http://schemas.microsoft.com/office/drawing/2014/main" id="{71DF7ADD-4ABB-441E-90B3-CB12FE5D58E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48" name="Text Box 1">
          <a:extLst>
            <a:ext uri="{FF2B5EF4-FFF2-40B4-BE49-F238E27FC236}">
              <a16:creationId xmlns:a16="http://schemas.microsoft.com/office/drawing/2014/main" id="{F6A6C1E2-EDC5-4833-95AD-D58E650ECCC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49" name="Text Box 1">
          <a:extLst>
            <a:ext uri="{FF2B5EF4-FFF2-40B4-BE49-F238E27FC236}">
              <a16:creationId xmlns:a16="http://schemas.microsoft.com/office/drawing/2014/main" id="{45F2A393-75A2-4121-A5B9-9D30CB30C89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50" name="Text Box 1">
          <a:extLst>
            <a:ext uri="{FF2B5EF4-FFF2-40B4-BE49-F238E27FC236}">
              <a16:creationId xmlns:a16="http://schemas.microsoft.com/office/drawing/2014/main" id="{2FC20682-D201-4152-8601-5727F4C33C9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51" name="Text Box 1">
          <a:extLst>
            <a:ext uri="{FF2B5EF4-FFF2-40B4-BE49-F238E27FC236}">
              <a16:creationId xmlns:a16="http://schemas.microsoft.com/office/drawing/2014/main" id="{082709BC-5F1D-4E29-AA69-55AB634F85B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52" name="Text Box 1">
          <a:extLst>
            <a:ext uri="{FF2B5EF4-FFF2-40B4-BE49-F238E27FC236}">
              <a16:creationId xmlns:a16="http://schemas.microsoft.com/office/drawing/2014/main" id="{F3815FCD-2CB4-42D3-B66D-5FFEB9C6D4A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53" name="Text Box 1">
          <a:extLst>
            <a:ext uri="{FF2B5EF4-FFF2-40B4-BE49-F238E27FC236}">
              <a16:creationId xmlns:a16="http://schemas.microsoft.com/office/drawing/2014/main" id="{E2D1240D-8600-4AA7-87BC-A958DFECE15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54" name="Text Box 1">
          <a:extLst>
            <a:ext uri="{FF2B5EF4-FFF2-40B4-BE49-F238E27FC236}">
              <a16:creationId xmlns:a16="http://schemas.microsoft.com/office/drawing/2014/main" id="{78A03276-6510-4475-A3C5-BA941093697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55" name="Text Box 1">
          <a:extLst>
            <a:ext uri="{FF2B5EF4-FFF2-40B4-BE49-F238E27FC236}">
              <a16:creationId xmlns:a16="http://schemas.microsoft.com/office/drawing/2014/main" id="{67C933A2-6ADE-41A8-BCE0-10437C4556A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56" name="Text Box 1">
          <a:extLst>
            <a:ext uri="{FF2B5EF4-FFF2-40B4-BE49-F238E27FC236}">
              <a16:creationId xmlns:a16="http://schemas.microsoft.com/office/drawing/2014/main" id="{7C032DBE-E598-403F-8C99-2C0E60ED471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57" name="Text Box 1">
          <a:extLst>
            <a:ext uri="{FF2B5EF4-FFF2-40B4-BE49-F238E27FC236}">
              <a16:creationId xmlns:a16="http://schemas.microsoft.com/office/drawing/2014/main" id="{8838F57F-E62A-420A-9854-5FB8D383129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58" name="Text Box 1">
          <a:extLst>
            <a:ext uri="{FF2B5EF4-FFF2-40B4-BE49-F238E27FC236}">
              <a16:creationId xmlns:a16="http://schemas.microsoft.com/office/drawing/2014/main" id="{DACDA5AF-85CA-4A13-B22D-45DBC7211E8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59" name="Text Box 1">
          <a:extLst>
            <a:ext uri="{FF2B5EF4-FFF2-40B4-BE49-F238E27FC236}">
              <a16:creationId xmlns:a16="http://schemas.microsoft.com/office/drawing/2014/main" id="{FC3458C0-E661-4E80-A785-EBF95EDCF17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60" name="Text Box 1">
          <a:extLst>
            <a:ext uri="{FF2B5EF4-FFF2-40B4-BE49-F238E27FC236}">
              <a16:creationId xmlns:a16="http://schemas.microsoft.com/office/drawing/2014/main" id="{FF501F54-F250-4DC2-A797-AA80314D439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61" name="Text Box 1">
          <a:extLst>
            <a:ext uri="{FF2B5EF4-FFF2-40B4-BE49-F238E27FC236}">
              <a16:creationId xmlns:a16="http://schemas.microsoft.com/office/drawing/2014/main" id="{103EADBB-CFA5-4A85-87E7-6D6E371F558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62" name="Text Box 1">
          <a:extLst>
            <a:ext uri="{FF2B5EF4-FFF2-40B4-BE49-F238E27FC236}">
              <a16:creationId xmlns:a16="http://schemas.microsoft.com/office/drawing/2014/main" id="{6104B9F8-58C1-472C-ACEA-A307C70508E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63" name="Text Box 1">
          <a:extLst>
            <a:ext uri="{FF2B5EF4-FFF2-40B4-BE49-F238E27FC236}">
              <a16:creationId xmlns:a16="http://schemas.microsoft.com/office/drawing/2014/main" id="{AE903E58-8C43-4E0A-A40B-A294E0A51E9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64" name="Text Box 1">
          <a:extLst>
            <a:ext uri="{FF2B5EF4-FFF2-40B4-BE49-F238E27FC236}">
              <a16:creationId xmlns:a16="http://schemas.microsoft.com/office/drawing/2014/main" id="{76835E6F-A8A3-4905-AACD-C511626A2A3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65" name="Text Box 1">
          <a:extLst>
            <a:ext uri="{FF2B5EF4-FFF2-40B4-BE49-F238E27FC236}">
              <a16:creationId xmlns:a16="http://schemas.microsoft.com/office/drawing/2014/main" id="{8931CEBF-3883-418B-BA39-76AAC39736C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66" name="Text Box 1">
          <a:extLst>
            <a:ext uri="{FF2B5EF4-FFF2-40B4-BE49-F238E27FC236}">
              <a16:creationId xmlns:a16="http://schemas.microsoft.com/office/drawing/2014/main" id="{1C426749-09BA-45C3-8797-EF36D33D1B2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67" name="Text Box 1">
          <a:extLst>
            <a:ext uri="{FF2B5EF4-FFF2-40B4-BE49-F238E27FC236}">
              <a16:creationId xmlns:a16="http://schemas.microsoft.com/office/drawing/2014/main" id="{563FA9BE-DF3F-40A4-9735-248FD787F7B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68" name="Text Box 1">
          <a:extLst>
            <a:ext uri="{FF2B5EF4-FFF2-40B4-BE49-F238E27FC236}">
              <a16:creationId xmlns:a16="http://schemas.microsoft.com/office/drawing/2014/main" id="{33069025-3C90-4A1A-AEFC-DF89EAA75E6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69" name="Text Box 1">
          <a:extLst>
            <a:ext uri="{FF2B5EF4-FFF2-40B4-BE49-F238E27FC236}">
              <a16:creationId xmlns:a16="http://schemas.microsoft.com/office/drawing/2014/main" id="{31278192-C993-4F14-B71B-6979FD50555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70" name="Text Box 1">
          <a:extLst>
            <a:ext uri="{FF2B5EF4-FFF2-40B4-BE49-F238E27FC236}">
              <a16:creationId xmlns:a16="http://schemas.microsoft.com/office/drawing/2014/main" id="{806F6175-B66F-4D67-8B7C-F84C48BA43C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71" name="Text Box 1">
          <a:extLst>
            <a:ext uri="{FF2B5EF4-FFF2-40B4-BE49-F238E27FC236}">
              <a16:creationId xmlns:a16="http://schemas.microsoft.com/office/drawing/2014/main" id="{340CAA2B-2038-443C-9C23-17BE4AE80F2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72" name="Text Box 1">
          <a:extLst>
            <a:ext uri="{FF2B5EF4-FFF2-40B4-BE49-F238E27FC236}">
              <a16:creationId xmlns:a16="http://schemas.microsoft.com/office/drawing/2014/main" id="{2671587C-8B5E-43DD-9FBA-75E9EADA819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73" name="Text Box 1">
          <a:extLst>
            <a:ext uri="{FF2B5EF4-FFF2-40B4-BE49-F238E27FC236}">
              <a16:creationId xmlns:a16="http://schemas.microsoft.com/office/drawing/2014/main" id="{338E693A-30FA-4323-858E-02C8746573C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74" name="Text Box 1">
          <a:extLst>
            <a:ext uri="{FF2B5EF4-FFF2-40B4-BE49-F238E27FC236}">
              <a16:creationId xmlns:a16="http://schemas.microsoft.com/office/drawing/2014/main" id="{F0C83FED-00E1-4D84-B825-AD5E963E238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75" name="Text Box 1">
          <a:extLst>
            <a:ext uri="{FF2B5EF4-FFF2-40B4-BE49-F238E27FC236}">
              <a16:creationId xmlns:a16="http://schemas.microsoft.com/office/drawing/2014/main" id="{C33E5654-1541-4CDF-8045-CF45106E887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76" name="Text Box 1">
          <a:extLst>
            <a:ext uri="{FF2B5EF4-FFF2-40B4-BE49-F238E27FC236}">
              <a16:creationId xmlns:a16="http://schemas.microsoft.com/office/drawing/2014/main" id="{A39501F2-9ECC-4574-BBA2-D14F71AAD56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77" name="Text Box 1">
          <a:extLst>
            <a:ext uri="{FF2B5EF4-FFF2-40B4-BE49-F238E27FC236}">
              <a16:creationId xmlns:a16="http://schemas.microsoft.com/office/drawing/2014/main" id="{291940EE-2F89-427B-A232-C8F11AD7473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78" name="Text Box 1">
          <a:extLst>
            <a:ext uri="{FF2B5EF4-FFF2-40B4-BE49-F238E27FC236}">
              <a16:creationId xmlns:a16="http://schemas.microsoft.com/office/drawing/2014/main" id="{E5CAFAFD-3531-4F06-9842-C88FDBCC5D4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79" name="Text Box 1">
          <a:extLst>
            <a:ext uri="{FF2B5EF4-FFF2-40B4-BE49-F238E27FC236}">
              <a16:creationId xmlns:a16="http://schemas.microsoft.com/office/drawing/2014/main" id="{F2F3FB0C-E4B2-4C7A-90C1-64B820CA0A0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80" name="Text Box 1">
          <a:extLst>
            <a:ext uri="{FF2B5EF4-FFF2-40B4-BE49-F238E27FC236}">
              <a16:creationId xmlns:a16="http://schemas.microsoft.com/office/drawing/2014/main" id="{D582D791-0DD5-43DC-8D9E-2BAC5464ACB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81" name="Text Box 1">
          <a:extLst>
            <a:ext uri="{FF2B5EF4-FFF2-40B4-BE49-F238E27FC236}">
              <a16:creationId xmlns:a16="http://schemas.microsoft.com/office/drawing/2014/main" id="{78689B6E-3319-4AAA-994D-7882B9B97AC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82" name="Text Box 1">
          <a:extLst>
            <a:ext uri="{FF2B5EF4-FFF2-40B4-BE49-F238E27FC236}">
              <a16:creationId xmlns:a16="http://schemas.microsoft.com/office/drawing/2014/main" id="{47691A31-8716-49A8-BDED-825F6A4BD79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83" name="Text Box 1">
          <a:extLst>
            <a:ext uri="{FF2B5EF4-FFF2-40B4-BE49-F238E27FC236}">
              <a16:creationId xmlns:a16="http://schemas.microsoft.com/office/drawing/2014/main" id="{695DD5E2-542A-49B2-92C2-24B59049909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84" name="Text Box 1">
          <a:extLst>
            <a:ext uri="{FF2B5EF4-FFF2-40B4-BE49-F238E27FC236}">
              <a16:creationId xmlns:a16="http://schemas.microsoft.com/office/drawing/2014/main" id="{3FD588B7-CD21-4B9D-91FA-48CB7CAA6D5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85" name="Text Box 1">
          <a:extLst>
            <a:ext uri="{FF2B5EF4-FFF2-40B4-BE49-F238E27FC236}">
              <a16:creationId xmlns:a16="http://schemas.microsoft.com/office/drawing/2014/main" id="{0D94D45C-EE02-47D6-BE6D-261F513E78F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86" name="Text Box 1">
          <a:extLst>
            <a:ext uri="{FF2B5EF4-FFF2-40B4-BE49-F238E27FC236}">
              <a16:creationId xmlns:a16="http://schemas.microsoft.com/office/drawing/2014/main" id="{78294EDD-01E4-46AB-88BB-3D67371D51E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87" name="Text Box 1">
          <a:extLst>
            <a:ext uri="{FF2B5EF4-FFF2-40B4-BE49-F238E27FC236}">
              <a16:creationId xmlns:a16="http://schemas.microsoft.com/office/drawing/2014/main" id="{19194703-872E-43FE-9E13-7D97123975F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88" name="Text Box 1">
          <a:extLst>
            <a:ext uri="{FF2B5EF4-FFF2-40B4-BE49-F238E27FC236}">
              <a16:creationId xmlns:a16="http://schemas.microsoft.com/office/drawing/2014/main" id="{F19CE7F4-F693-434E-9E07-C9F41053663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89" name="Text Box 1">
          <a:extLst>
            <a:ext uri="{FF2B5EF4-FFF2-40B4-BE49-F238E27FC236}">
              <a16:creationId xmlns:a16="http://schemas.microsoft.com/office/drawing/2014/main" id="{0B904B52-F3B2-4330-A7B8-C310635C52E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90" name="Text Box 1">
          <a:extLst>
            <a:ext uri="{FF2B5EF4-FFF2-40B4-BE49-F238E27FC236}">
              <a16:creationId xmlns:a16="http://schemas.microsoft.com/office/drawing/2014/main" id="{29B525B3-711E-4B3F-B6E5-A475A4B1882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91" name="Text Box 1">
          <a:extLst>
            <a:ext uri="{FF2B5EF4-FFF2-40B4-BE49-F238E27FC236}">
              <a16:creationId xmlns:a16="http://schemas.microsoft.com/office/drawing/2014/main" id="{D755B659-B154-4D5A-B970-195AAF9642D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92" name="Text Box 1">
          <a:extLst>
            <a:ext uri="{FF2B5EF4-FFF2-40B4-BE49-F238E27FC236}">
              <a16:creationId xmlns:a16="http://schemas.microsoft.com/office/drawing/2014/main" id="{1D562BA4-588F-499D-94C2-E3D5867B859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93" name="Text Box 1">
          <a:extLst>
            <a:ext uri="{FF2B5EF4-FFF2-40B4-BE49-F238E27FC236}">
              <a16:creationId xmlns:a16="http://schemas.microsoft.com/office/drawing/2014/main" id="{21C931C4-698E-4646-A305-E1BF601A153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94" name="Text Box 1">
          <a:extLst>
            <a:ext uri="{FF2B5EF4-FFF2-40B4-BE49-F238E27FC236}">
              <a16:creationId xmlns:a16="http://schemas.microsoft.com/office/drawing/2014/main" id="{67AC2D49-FA01-479F-995A-30BA6CFF852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95" name="Text Box 1">
          <a:extLst>
            <a:ext uri="{FF2B5EF4-FFF2-40B4-BE49-F238E27FC236}">
              <a16:creationId xmlns:a16="http://schemas.microsoft.com/office/drawing/2014/main" id="{5378A493-A272-433E-BF33-5CD57689A09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96" name="Text Box 1">
          <a:extLst>
            <a:ext uri="{FF2B5EF4-FFF2-40B4-BE49-F238E27FC236}">
              <a16:creationId xmlns:a16="http://schemas.microsoft.com/office/drawing/2014/main" id="{F45F84E5-29EC-451B-9712-6C00E9CDE47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97" name="Text Box 1">
          <a:extLst>
            <a:ext uri="{FF2B5EF4-FFF2-40B4-BE49-F238E27FC236}">
              <a16:creationId xmlns:a16="http://schemas.microsoft.com/office/drawing/2014/main" id="{8F076228-C7DB-40AF-A142-D051B88DD1D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98" name="Text Box 1">
          <a:extLst>
            <a:ext uri="{FF2B5EF4-FFF2-40B4-BE49-F238E27FC236}">
              <a16:creationId xmlns:a16="http://schemas.microsoft.com/office/drawing/2014/main" id="{159862A3-439E-45FF-906F-EC34F371024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799" name="Text Box 1">
          <a:extLst>
            <a:ext uri="{FF2B5EF4-FFF2-40B4-BE49-F238E27FC236}">
              <a16:creationId xmlns:a16="http://schemas.microsoft.com/office/drawing/2014/main" id="{664C528A-B7BA-473B-992B-6F4C9DC2677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00" name="Text Box 1">
          <a:extLst>
            <a:ext uri="{FF2B5EF4-FFF2-40B4-BE49-F238E27FC236}">
              <a16:creationId xmlns:a16="http://schemas.microsoft.com/office/drawing/2014/main" id="{B0AED1C2-09B9-4985-AB98-30E8ED6B10E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01" name="Text Box 1">
          <a:extLst>
            <a:ext uri="{FF2B5EF4-FFF2-40B4-BE49-F238E27FC236}">
              <a16:creationId xmlns:a16="http://schemas.microsoft.com/office/drawing/2014/main" id="{914A0845-781C-4FF8-A9E3-6ADE7106358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02" name="Text Box 1">
          <a:extLst>
            <a:ext uri="{FF2B5EF4-FFF2-40B4-BE49-F238E27FC236}">
              <a16:creationId xmlns:a16="http://schemas.microsoft.com/office/drawing/2014/main" id="{E43B9767-732D-43E9-AE4B-898AE62B1DA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03" name="Text Box 1">
          <a:extLst>
            <a:ext uri="{FF2B5EF4-FFF2-40B4-BE49-F238E27FC236}">
              <a16:creationId xmlns:a16="http://schemas.microsoft.com/office/drawing/2014/main" id="{816703EC-714A-44A6-A416-654318C15DF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04" name="Text Box 1">
          <a:extLst>
            <a:ext uri="{FF2B5EF4-FFF2-40B4-BE49-F238E27FC236}">
              <a16:creationId xmlns:a16="http://schemas.microsoft.com/office/drawing/2014/main" id="{D2A17263-8DB8-4FF5-B75D-857943911CF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05" name="Text Box 1">
          <a:extLst>
            <a:ext uri="{FF2B5EF4-FFF2-40B4-BE49-F238E27FC236}">
              <a16:creationId xmlns:a16="http://schemas.microsoft.com/office/drawing/2014/main" id="{2C458B59-30D9-4EF0-95AC-D752DB0A3E8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06" name="Text Box 1">
          <a:extLst>
            <a:ext uri="{FF2B5EF4-FFF2-40B4-BE49-F238E27FC236}">
              <a16:creationId xmlns:a16="http://schemas.microsoft.com/office/drawing/2014/main" id="{0588AB56-1E49-45DB-A4B8-90297E2D724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07" name="Text Box 1">
          <a:extLst>
            <a:ext uri="{FF2B5EF4-FFF2-40B4-BE49-F238E27FC236}">
              <a16:creationId xmlns:a16="http://schemas.microsoft.com/office/drawing/2014/main" id="{5B8FF63C-7FD3-4D62-832B-8A98D9BAD19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08" name="Text Box 1">
          <a:extLst>
            <a:ext uri="{FF2B5EF4-FFF2-40B4-BE49-F238E27FC236}">
              <a16:creationId xmlns:a16="http://schemas.microsoft.com/office/drawing/2014/main" id="{830C9C72-3B32-4F84-8E30-54DA26AEA24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09" name="Text Box 1">
          <a:extLst>
            <a:ext uri="{FF2B5EF4-FFF2-40B4-BE49-F238E27FC236}">
              <a16:creationId xmlns:a16="http://schemas.microsoft.com/office/drawing/2014/main" id="{051963D7-7E08-4CA1-BE1D-116FABBED77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10" name="Text Box 1">
          <a:extLst>
            <a:ext uri="{FF2B5EF4-FFF2-40B4-BE49-F238E27FC236}">
              <a16:creationId xmlns:a16="http://schemas.microsoft.com/office/drawing/2014/main" id="{9053F9DB-C7A5-44BC-ADC5-3113A97DC16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11" name="Text Box 1">
          <a:extLst>
            <a:ext uri="{FF2B5EF4-FFF2-40B4-BE49-F238E27FC236}">
              <a16:creationId xmlns:a16="http://schemas.microsoft.com/office/drawing/2014/main" id="{DBA1CDCA-D78F-4AD4-B4B7-B003A5A1845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12" name="Text Box 1">
          <a:extLst>
            <a:ext uri="{FF2B5EF4-FFF2-40B4-BE49-F238E27FC236}">
              <a16:creationId xmlns:a16="http://schemas.microsoft.com/office/drawing/2014/main" id="{94CCB1FD-AD3C-4E7F-AE32-24F9BB96050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13" name="Text Box 1">
          <a:extLst>
            <a:ext uri="{FF2B5EF4-FFF2-40B4-BE49-F238E27FC236}">
              <a16:creationId xmlns:a16="http://schemas.microsoft.com/office/drawing/2014/main" id="{703C40A7-FBC3-4045-BFD7-51040DAAFFD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14" name="Text Box 1">
          <a:extLst>
            <a:ext uri="{FF2B5EF4-FFF2-40B4-BE49-F238E27FC236}">
              <a16:creationId xmlns:a16="http://schemas.microsoft.com/office/drawing/2014/main" id="{58996F82-B9F5-4878-B9E4-B3B6CF0B2E7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15" name="Text Box 1">
          <a:extLst>
            <a:ext uri="{FF2B5EF4-FFF2-40B4-BE49-F238E27FC236}">
              <a16:creationId xmlns:a16="http://schemas.microsoft.com/office/drawing/2014/main" id="{9E09AB4E-2790-4F6E-BBAB-D435272304D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16" name="Text Box 1">
          <a:extLst>
            <a:ext uri="{FF2B5EF4-FFF2-40B4-BE49-F238E27FC236}">
              <a16:creationId xmlns:a16="http://schemas.microsoft.com/office/drawing/2014/main" id="{7210477B-4651-4472-BBF2-C6DEC5FDEBC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17" name="Text Box 1">
          <a:extLst>
            <a:ext uri="{FF2B5EF4-FFF2-40B4-BE49-F238E27FC236}">
              <a16:creationId xmlns:a16="http://schemas.microsoft.com/office/drawing/2014/main" id="{D2DACBBD-960A-4594-AEA8-A2852EDAD33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18" name="Text Box 1">
          <a:extLst>
            <a:ext uri="{FF2B5EF4-FFF2-40B4-BE49-F238E27FC236}">
              <a16:creationId xmlns:a16="http://schemas.microsoft.com/office/drawing/2014/main" id="{47A0D38F-5F96-4A42-A67C-DE63FD8F0F5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19" name="Text Box 1">
          <a:extLst>
            <a:ext uri="{FF2B5EF4-FFF2-40B4-BE49-F238E27FC236}">
              <a16:creationId xmlns:a16="http://schemas.microsoft.com/office/drawing/2014/main" id="{B0CA7A9C-C731-4C6C-A387-AEA60ED89C4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20" name="Text Box 1">
          <a:extLst>
            <a:ext uri="{FF2B5EF4-FFF2-40B4-BE49-F238E27FC236}">
              <a16:creationId xmlns:a16="http://schemas.microsoft.com/office/drawing/2014/main" id="{050A8628-0FD0-4039-81ED-CA00D7D72B1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21" name="Text Box 1">
          <a:extLst>
            <a:ext uri="{FF2B5EF4-FFF2-40B4-BE49-F238E27FC236}">
              <a16:creationId xmlns:a16="http://schemas.microsoft.com/office/drawing/2014/main" id="{240494B7-D093-4D85-9A29-DF444941575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22" name="Text Box 1">
          <a:extLst>
            <a:ext uri="{FF2B5EF4-FFF2-40B4-BE49-F238E27FC236}">
              <a16:creationId xmlns:a16="http://schemas.microsoft.com/office/drawing/2014/main" id="{196BE2D1-7EDA-4BF9-9D74-721EB5F4F17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23" name="Text Box 1">
          <a:extLst>
            <a:ext uri="{FF2B5EF4-FFF2-40B4-BE49-F238E27FC236}">
              <a16:creationId xmlns:a16="http://schemas.microsoft.com/office/drawing/2014/main" id="{85B27EB4-8EE1-4BAE-B291-344DD7505AC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24" name="Text Box 1">
          <a:extLst>
            <a:ext uri="{FF2B5EF4-FFF2-40B4-BE49-F238E27FC236}">
              <a16:creationId xmlns:a16="http://schemas.microsoft.com/office/drawing/2014/main" id="{F304A07D-151C-48B5-B823-DC6ED521ACF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25" name="Text Box 1">
          <a:extLst>
            <a:ext uri="{FF2B5EF4-FFF2-40B4-BE49-F238E27FC236}">
              <a16:creationId xmlns:a16="http://schemas.microsoft.com/office/drawing/2014/main" id="{17D400E1-073B-4DA2-872F-FAFB95F0253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26" name="Text Box 1">
          <a:extLst>
            <a:ext uri="{FF2B5EF4-FFF2-40B4-BE49-F238E27FC236}">
              <a16:creationId xmlns:a16="http://schemas.microsoft.com/office/drawing/2014/main" id="{5D754856-365C-4B4C-9483-909F20CCB7B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27" name="Text Box 1">
          <a:extLst>
            <a:ext uri="{FF2B5EF4-FFF2-40B4-BE49-F238E27FC236}">
              <a16:creationId xmlns:a16="http://schemas.microsoft.com/office/drawing/2014/main" id="{899DF17A-5F3B-4042-8B20-56E8AA94753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28" name="Text Box 1">
          <a:extLst>
            <a:ext uri="{FF2B5EF4-FFF2-40B4-BE49-F238E27FC236}">
              <a16:creationId xmlns:a16="http://schemas.microsoft.com/office/drawing/2014/main" id="{8C3DB97F-2BCD-4085-A227-625A87E9302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29" name="Text Box 1">
          <a:extLst>
            <a:ext uri="{FF2B5EF4-FFF2-40B4-BE49-F238E27FC236}">
              <a16:creationId xmlns:a16="http://schemas.microsoft.com/office/drawing/2014/main" id="{706C6422-9D8C-45F5-B772-E68882513A6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30" name="Text Box 1">
          <a:extLst>
            <a:ext uri="{FF2B5EF4-FFF2-40B4-BE49-F238E27FC236}">
              <a16:creationId xmlns:a16="http://schemas.microsoft.com/office/drawing/2014/main" id="{0F72C5F6-9E6D-44CB-B940-766244D31D4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31" name="Text Box 1">
          <a:extLst>
            <a:ext uri="{FF2B5EF4-FFF2-40B4-BE49-F238E27FC236}">
              <a16:creationId xmlns:a16="http://schemas.microsoft.com/office/drawing/2014/main" id="{D5AE4C5C-E939-4E41-B443-445C9C01B56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32" name="Text Box 1">
          <a:extLst>
            <a:ext uri="{FF2B5EF4-FFF2-40B4-BE49-F238E27FC236}">
              <a16:creationId xmlns:a16="http://schemas.microsoft.com/office/drawing/2014/main" id="{5C12975D-B50D-4877-91E0-0FEE4D81E0B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33" name="Text Box 1">
          <a:extLst>
            <a:ext uri="{FF2B5EF4-FFF2-40B4-BE49-F238E27FC236}">
              <a16:creationId xmlns:a16="http://schemas.microsoft.com/office/drawing/2014/main" id="{FE301F68-F329-4DD1-8197-02AD93FE1DE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34" name="Text Box 1">
          <a:extLst>
            <a:ext uri="{FF2B5EF4-FFF2-40B4-BE49-F238E27FC236}">
              <a16:creationId xmlns:a16="http://schemas.microsoft.com/office/drawing/2014/main" id="{3671B08F-A4F7-4816-8B4D-AD8C6822C7A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35" name="Text Box 1">
          <a:extLst>
            <a:ext uri="{FF2B5EF4-FFF2-40B4-BE49-F238E27FC236}">
              <a16:creationId xmlns:a16="http://schemas.microsoft.com/office/drawing/2014/main" id="{678005D1-035A-49A5-9403-01433EB5F95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36" name="Text Box 1">
          <a:extLst>
            <a:ext uri="{FF2B5EF4-FFF2-40B4-BE49-F238E27FC236}">
              <a16:creationId xmlns:a16="http://schemas.microsoft.com/office/drawing/2014/main" id="{EDB0362D-2F65-41A9-B195-6E0C6AB56FB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37" name="Text Box 1">
          <a:extLst>
            <a:ext uri="{FF2B5EF4-FFF2-40B4-BE49-F238E27FC236}">
              <a16:creationId xmlns:a16="http://schemas.microsoft.com/office/drawing/2014/main" id="{B4C4B88C-211A-44F0-B018-3C0232C15C3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38" name="Text Box 1">
          <a:extLst>
            <a:ext uri="{FF2B5EF4-FFF2-40B4-BE49-F238E27FC236}">
              <a16:creationId xmlns:a16="http://schemas.microsoft.com/office/drawing/2014/main" id="{D0B5685D-F3B8-4B1A-93AE-E8EE57D0B3C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39" name="Text Box 1">
          <a:extLst>
            <a:ext uri="{FF2B5EF4-FFF2-40B4-BE49-F238E27FC236}">
              <a16:creationId xmlns:a16="http://schemas.microsoft.com/office/drawing/2014/main" id="{0B1B36E8-600F-44AC-94ED-AF29BE4E154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40" name="Text Box 1">
          <a:extLst>
            <a:ext uri="{FF2B5EF4-FFF2-40B4-BE49-F238E27FC236}">
              <a16:creationId xmlns:a16="http://schemas.microsoft.com/office/drawing/2014/main" id="{2D1F413D-AB19-4993-B41A-7B4D683ED13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41" name="Text Box 1">
          <a:extLst>
            <a:ext uri="{FF2B5EF4-FFF2-40B4-BE49-F238E27FC236}">
              <a16:creationId xmlns:a16="http://schemas.microsoft.com/office/drawing/2014/main" id="{B59B5F6B-FBEF-4FDE-A50A-0BFE0696E8A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42" name="Text Box 1">
          <a:extLst>
            <a:ext uri="{FF2B5EF4-FFF2-40B4-BE49-F238E27FC236}">
              <a16:creationId xmlns:a16="http://schemas.microsoft.com/office/drawing/2014/main" id="{0EAD032A-2E91-4647-9C05-30C1BE7F2CD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43" name="Text Box 1">
          <a:extLst>
            <a:ext uri="{FF2B5EF4-FFF2-40B4-BE49-F238E27FC236}">
              <a16:creationId xmlns:a16="http://schemas.microsoft.com/office/drawing/2014/main" id="{503DA28E-CF74-4411-9770-6F983D6CA28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44" name="Text Box 1">
          <a:extLst>
            <a:ext uri="{FF2B5EF4-FFF2-40B4-BE49-F238E27FC236}">
              <a16:creationId xmlns:a16="http://schemas.microsoft.com/office/drawing/2014/main" id="{92D4969A-AB59-4CE7-9902-E04E26ACFAB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45" name="Text Box 1">
          <a:extLst>
            <a:ext uri="{FF2B5EF4-FFF2-40B4-BE49-F238E27FC236}">
              <a16:creationId xmlns:a16="http://schemas.microsoft.com/office/drawing/2014/main" id="{5FAFC3F1-071C-4D7B-8895-EF827ED599E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46" name="Text Box 1">
          <a:extLst>
            <a:ext uri="{FF2B5EF4-FFF2-40B4-BE49-F238E27FC236}">
              <a16:creationId xmlns:a16="http://schemas.microsoft.com/office/drawing/2014/main" id="{D6F868C6-85CC-4857-8327-08AF9CFEB7D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47" name="Text Box 1">
          <a:extLst>
            <a:ext uri="{FF2B5EF4-FFF2-40B4-BE49-F238E27FC236}">
              <a16:creationId xmlns:a16="http://schemas.microsoft.com/office/drawing/2014/main" id="{242853D0-E209-4688-8EB2-1E896F0AC96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48" name="Text Box 1">
          <a:extLst>
            <a:ext uri="{FF2B5EF4-FFF2-40B4-BE49-F238E27FC236}">
              <a16:creationId xmlns:a16="http://schemas.microsoft.com/office/drawing/2014/main" id="{BF59A395-1D35-4219-8323-2E21306B354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49" name="Text Box 1">
          <a:extLst>
            <a:ext uri="{FF2B5EF4-FFF2-40B4-BE49-F238E27FC236}">
              <a16:creationId xmlns:a16="http://schemas.microsoft.com/office/drawing/2014/main" id="{41C157B0-E055-4B62-98D8-F1785649BF8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50" name="Text Box 1">
          <a:extLst>
            <a:ext uri="{FF2B5EF4-FFF2-40B4-BE49-F238E27FC236}">
              <a16:creationId xmlns:a16="http://schemas.microsoft.com/office/drawing/2014/main" id="{BB4AD20A-9A7E-456B-8705-B8AF86BBA3D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51" name="Text Box 1">
          <a:extLst>
            <a:ext uri="{FF2B5EF4-FFF2-40B4-BE49-F238E27FC236}">
              <a16:creationId xmlns:a16="http://schemas.microsoft.com/office/drawing/2014/main" id="{ADC05A63-E501-42FA-A95F-B6997F33043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52" name="Text Box 1">
          <a:extLst>
            <a:ext uri="{FF2B5EF4-FFF2-40B4-BE49-F238E27FC236}">
              <a16:creationId xmlns:a16="http://schemas.microsoft.com/office/drawing/2014/main" id="{7A28FD85-70DA-467D-8D77-C58C8E21DAB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53" name="Text Box 1">
          <a:extLst>
            <a:ext uri="{FF2B5EF4-FFF2-40B4-BE49-F238E27FC236}">
              <a16:creationId xmlns:a16="http://schemas.microsoft.com/office/drawing/2014/main" id="{549ECFB7-E70A-4FF3-9D2D-C53F3EF850B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54" name="Text Box 1">
          <a:extLst>
            <a:ext uri="{FF2B5EF4-FFF2-40B4-BE49-F238E27FC236}">
              <a16:creationId xmlns:a16="http://schemas.microsoft.com/office/drawing/2014/main" id="{A98FE761-25B8-4233-9BDD-90B102D4B7C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55" name="Text Box 1">
          <a:extLst>
            <a:ext uri="{FF2B5EF4-FFF2-40B4-BE49-F238E27FC236}">
              <a16:creationId xmlns:a16="http://schemas.microsoft.com/office/drawing/2014/main" id="{ED9536A9-739B-4493-8AC4-D0775D9745D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56" name="Text Box 1">
          <a:extLst>
            <a:ext uri="{FF2B5EF4-FFF2-40B4-BE49-F238E27FC236}">
              <a16:creationId xmlns:a16="http://schemas.microsoft.com/office/drawing/2014/main" id="{010C4D68-97BA-4E78-A1A7-6EB8280D1FE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57" name="Text Box 1">
          <a:extLst>
            <a:ext uri="{FF2B5EF4-FFF2-40B4-BE49-F238E27FC236}">
              <a16:creationId xmlns:a16="http://schemas.microsoft.com/office/drawing/2014/main" id="{3ABF3175-45A7-4076-8178-9B3CA4D7C56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58" name="Text Box 1">
          <a:extLst>
            <a:ext uri="{FF2B5EF4-FFF2-40B4-BE49-F238E27FC236}">
              <a16:creationId xmlns:a16="http://schemas.microsoft.com/office/drawing/2014/main" id="{90807D81-F458-4BE1-9287-F1AF0AB5B10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59" name="Text Box 1">
          <a:extLst>
            <a:ext uri="{FF2B5EF4-FFF2-40B4-BE49-F238E27FC236}">
              <a16:creationId xmlns:a16="http://schemas.microsoft.com/office/drawing/2014/main" id="{20EB9DF6-FB45-421A-9EEF-E2121B5F154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60" name="Text Box 1">
          <a:extLst>
            <a:ext uri="{FF2B5EF4-FFF2-40B4-BE49-F238E27FC236}">
              <a16:creationId xmlns:a16="http://schemas.microsoft.com/office/drawing/2014/main" id="{311286C2-73B8-4DE6-8494-8EBE6656399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61" name="Text Box 1">
          <a:extLst>
            <a:ext uri="{FF2B5EF4-FFF2-40B4-BE49-F238E27FC236}">
              <a16:creationId xmlns:a16="http://schemas.microsoft.com/office/drawing/2014/main" id="{72E864DF-2C0D-402B-82E5-2729961DD6E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62" name="Text Box 1">
          <a:extLst>
            <a:ext uri="{FF2B5EF4-FFF2-40B4-BE49-F238E27FC236}">
              <a16:creationId xmlns:a16="http://schemas.microsoft.com/office/drawing/2014/main" id="{86C3F43C-31A4-460B-A34C-F1ADA4490B8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63" name="Text Box 1">
          <a:extLst>
            <a:ext uri="{FF2B5EF4-FFF2-40B4-BE49-F238E27FC236}">
              <a16:creationId xmlns:a16="http://schemas.microsoft.com/office/drawing/2014/main" id="{99210EBA-07D2-4391-B0BF-32BB4263D7E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64" name="Text Box 1">
          <a:extLst>
            <a:ext uri="{FF2B5EF4-FFF2-40B4-BE49-F238E27FC236}">
              <a16:creationId xmlns:a16="http://schemas.microsoft.com/office/drawing/2014/main" id="{B77D8269-0EE7-4107-8614-ED94FFE3A8F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65" name="Text Box 1">
          <a:extLst>
            <a:ext uri="{FF2B5EF4-FFF2-40B4-BE49-F238E27FC236}">
              <a16:creationId xmlns:a16="http://schemas.microsoft.com/office/drawing/2014/main" id="{E76DD8ED-F57E-487A-A74D-F2C256957C0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66" name="Text Box 1">
          <a:extLst>
            <a:ext uri="{FF2B5EF4-FFF2-40B4-BE49-F238E27FC236}">
              <a16:creationId xmlns:a16="http://schemas.microsoft.com/office/drawing/2014/main" id="{74F8E146-E2DA-44E1-9168-3B2905F28B7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67" name="Text Box 1">
          <a:extLst>
            <a:ext uri="{FF2B5EF4-FFF2-40B4-BE49-F238E27FC236}">
              <a16:creationId xmlns:a16="http://schemas.microsoft.com/office/drawing/2014/main" id="{5404BA6C-5F6F-4797-9895-9B816A9C274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68" name="Text Box 1">
          <a:extLst>
            <a:ext uri="{FF2B5EF4-FFF2-40B4-BE49-F238E27FC236}">
              <a16:creationId xmlns:a16="http://schemas.microsoft.com/office/drawing/2014/main" id="{74FC7592-DF5F-42C1-B263-09A862978F3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69" name="Text Box 1">
          <a:extLst>
            <a:ext uri="{FF2B5EF4-FFF2-40B4-BE49-F238E27FC236}">
              <a16:creationId xmlns:a16="http://schemas.microsoft.com/office/drawing/2014/main" id="{3DC7B295-401C-42B4-9CC3-C2B2C0AE9BE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70" name="Text Box 1">
          <a:extLst>
            <a:ext uri="{FF2B5EF4-FFF2-40B4-BE49-F238E27FC236}">
              <a16:creationId xmlns:a16="http://schemas.microsoft.com/office/drawing/2014/main" id="{D561935B-6623-45D7-A669-71544EE4769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71" name="Text Box 1">
          <a:extLst>
            <a:ext uri="{FF2B5EF4-FFF2-40B4-BE49-F238E27FC236}">
              <a16:creationId xmlns:a16="http://schemas.microsoft.com/office/drawing/2014/main" id="{C0B0444D-DE67-4011-A8F9-D4A5C21CD9A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72" name="Text Box 1">
          <a:extLst>
            <a:ext uri="{FF2B5EF4-FFF2-40B4-BE49-F238E27FC236}">
              <a16:creationId xmlns:a16="http://schemas.microsoft.com/office/drawing/2014/main" id="{883889CC-CEFE-41BB-9F3A-588154CEAB4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73" name="Text Box 1">
          <a:extLst>
            <a:ext uri="{FF2B5EF4-FFF2-40B4-BE49-F238E27FC236}">
              <a16:creationId xmlns:a16="http://schemas.microsoft.com/office/drawing/2014/main" id="{E57627EE-490D-4D97-90C7-7908900F601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74" name="Text Box 1">
          <a:extLst>
            <a:ext uri="{FF2B5EF4-FFF2-40B4-BE49-F238E27FC236}">
              <a16:creationId xmlns:a16="http://schemas.microsoft.com/office/drawing/2014/main" id="{463D8DDD-6C9C-4094-B152-5E0D05875FD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75" name="Text Box 1">
          <a:extLst>
            <a:ext uri="{FF2B5EF4-FFF2-40B4-BE49-F238E27FC236}">
              <a16:creationId xmlns:a16="http://schemas.microsoft.com/office/drawing/2014/main" id="{F81AD37D-31B9-498D-A37C-BD0B1A5B3D1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76" name="Text Box 1">
          <a:extLst>
            <a:ext uri="{FF2B5EF4-FFF2-40B4-BE49-F238E27FC236}">
              <a16:creationId xmlns:a16="http://schemas.microsoft.com/office/drawing/2014/main" id="{0B083263-1A0E-4A44-8399-A0AB915F3DE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77" name="Text Box 1">
          <a:extLst>
            <a:ext uri="{FF2B5EF4-FFF2-40B4-BE49-F238E27FC236}">
              <a16:creationId xmlns:a16="http://schemas.microsoft.com/office/drawing/2014/main" id="{494EF40F-3F31-4D1D-A00D-45BB3717785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78" name="Text Box 1">
          <a:extLst>
            <a:ext uri="{FF2B5EF4-FFF2-40B4-BE49-F238E27FC236}">
              <a16:creationId xmlns:a16="http://schemas.microsoft.com/office/drawing/2014/main" id="{59759ED8-D03A-4A40-A381-9E633D13999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79" name="Text Box 1">
          <a:extLst>
            <a:ext uri="{FF2B5EF4-FFF2-40B4-BE49-F238E27FC236}">
              <a16:creationId xmlns:a16="http://schemas.microsoft.com/office/drawing/2014/main" id="{6AA60FE1-1947-4932-A0A9-B6AA5673874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80" name="Text Box 1">
          <a:extLst>
            <a:ext uri="{FF2B5EF4-FFF2-40B4-BE49-F238E27FC236}">
              <a16:creationId xmlns:a16="http://schemas.microsoft.com/office/drawing/2014/main" id="{311F0B11-A6B9-4BF1-AC1A-B4582C412FF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81" name="Text Box 1">
          <a:extLst>
            <a:ext uri="{FF2B5EF4-FFF2-40B4-BE49-F238E27FC236}">
              <a16:creationId xmlns:a16="http://schemas.microsoft.com/office/drawing/2014/main" id="{6A08E4CB-E6A7-4B6F-AFAD-5BF1227CC8A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82" name="Text Box 1">
          <a:extLst>
            <a:ext uri="{FF2B5EF4-FFF2-40B4-BE49-F238E27FC236}">
              <a16:creationId xmlns:a16="http://schemas.microsoft.com/office/drawing/2014/main" id="{EC7B4B35-25CB-414B-8F81-F063CD899C1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83" name="Text Box 1">
          <a:extLst>
            <a:ext uri="{FF2B5EF4-FFF2-40B4-BE49-F238E27FC236}">
              <a16:creationId xmlns:a16="http://schemas.microsoft.com/office/drawing/2014/main" id="{8D67ED1E-D604-4502-B466-377E5E17681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84" name="Text Box 1">
          <a:extLst>
            <a:ext uri="{FF2B5EF4-FFF2-40B4-BE49-F238E27FC236}">
              <a16:creationId xmlns:a16="http://schemas.microsoft.com/office/drawing/2014/main" id="{F14963C4-85E6-49BE-8FEB-A81E05076FE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85" name="Text Box 1">
          <a:extLst>
            <a:ext uri="{FF2B5EF4-FFF2-40B4-BE49-F238E27FC236}">
              <a16:creationId xmlns:a16="http://schemas.microsoft.com/office/drawing/2014/main" id="{96C6C979-3AC8-4373-9FA0-83D4709B3C1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86" name="Text Box 1">
          <a:extLst>
            <a:ext uri="{FF2B5EF4-FFF2-40B4-BE49-F238E27FC236}">
              <a16:creationId xmlns:a16="http://schemas.microsoft.com/office/drawing/2014/main" id="{4F252D9D-3793-4BA3-B190-11A30706102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87" name="Text Box 1">
          <a:extLst>
            <a:ext uri="{FF2B5EF4-FFF2-40B4-BE49-F238E27FC236}">
              <a16:creationId xmlns:a16="http://schemas.microsoft.com/office/drawing/2014/main" id="{156C0114-9C92-4088-8A48-6501E4736D9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88" name="Text Box 1">
          <a:extLst>
            <a:ext uri="{FF2B5EF4-FFF2-40B4-BE49-F238E27FC236}">
              <a16:creationId xmlns:a16="http://schemas.microsoft.com/office/drawing/2014/main" id="{DF66035C-9FFE-41FA-8546-55D9C1FD844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89" name="Text Box 1">
          <a:extLst>
            <a:ext uri="{FF2B5EF4-FFF2-40B4-BE49-F238E27FC236}">
              <a16:creationId xmlns:a16="http://schemas.microsoft.com/office/drawing/2014/main" id="{5053C89A-B0E4-4D42-8010-537455DD9A4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90" name="Text Box 1">
          <a:extLst>
            <a:ext uri="{FF2B5EF4-FFF2-40B4-BE49-F238E27FC236}">
              <a16:creationId xmlns:a16="http://schemas.microsoft.com/office/drawing/2014/main" id="{9EC43DE7-F64E-4347-BA49-6E21EA3F894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91" name="Text Box 1">
          <a:extLst>
            <a:ext uri="{FF2B5EF4-FFF2-40B4-BE49-F238E27FC236}">
              <a16:creationId xmlns:a16="http://schemas.microsoft.com/office/drawing/2014/main" id="{ED5ED179-6A68-48A4-A52B-6396033E3F6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92" name="Text Box 1">
          <a:extLst>
            <a:ext uri="{FF2B5EF4-FFF2-40B4-BE49-F238E27FC236}">
              <a16:creationId xmlns:a16="http://schemas.microsoft.com/office/drawing/2014/main" id="{12F0F498-03F0-4C27-9480-127DA06D723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93" name="Text Box 1">
          <a:extLst>
            <a:ext uri="{FF2B5EF4-FFF2-40B4-BE49-F238E27FC236}">
              <a16:creationId xmlns:a16="http://schemas.microsoft.com/office/drawing/2014/main" id="{28A6F351-75FE-4608-BC60-13037C2E393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94" name="Text Box 1">
          <a:extLst>
            <a:ext uri="{FF2B5EF4-FFF2-40B4-BE49-F238E27FC236}">
              <a16:creationId xmlns:a16="http://schemas.microsoft.com/office/drawing/2014/main" id="{268ED3AE-D548-460B-A913-9D182425858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95" name="Text Box 1">
          <a:extLst>
            <a:ext uri="{FF2B5EF4-FFF2-40B4-BE49-F238E27FC236}">
              <a16:creationId xmlns:a16="http://schemas.microsoft.com/office/drawing/2014/main" id="{B87ADB17-5FED-4444-9D1C-24C5E7B87FE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96" name="Text Box 1">
          <a:extLst>
            <a:ext uri="{FF2B5EF4-FFF2-40B4-BE49-F238E27FC236}">
              <a16:creationId xmlns:a16="http://schemas.microsoft.com/office/drawing/2014/main" id="{7C68C0DD-61F7-4C54-AE79-B03B7666E66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97" name="Text Box 1">
          <a:extLst>
            <a:ext uri="{FF2B5EF4-FFF2-40B4-BE49-F238E27FC236}">
              <a16:creationId xmlns:a16="http://schemas.microsoft.com/office/drawing/2014/main" id="{56F95C00-9582-42E6-8C84-FBD2721585B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98" name="Text Box 1">
          <a:extLst>
            <a:ext uri="{FF2B5EF4-FFF2-40B4-BE49-F238E27FC236}">
              <a16:creationId xmlns:a16="http://schemas.microsoft.com/office/drawing/2014/main" id="{CE2B74A4-5A81-478D-9CF7-BE9FBB9887D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899" name="Text Box 1">
          <a:extLst>
            <a:ext uri="{FF2B5EF4-FFF2-40B4-BE49-F238E27FC236}">
              <a16:creationId xmlns:a16="http://schemas.microsoft.com/office/drawing/2014/main" id="{E3D826C2-79A7-4F79-9D6B-7DD665C1DBD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00" name="Text Box 1">
          <a:extLst>
            <a:ext uri="{FF2B5EF4-FFF2-40B4-BE49-F238E27FC236}">
              <a16:creationId xmlns:a16="http://schemas.microsoft.com/office/drawing/2014/main" id="{275DC195-375F-40AD-BB5A-B72E4607E66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01" name="Text Box 1">
          <a:extLst>
            <a:ext uri="{FF2B5EF4-FFF2-40B4-BE49-F238E27FC236}">
              <a16:creationId xmlns:a16="http://schemas.microsoft.com/office/drawing/2014/main" id="{FDA57721-A6FA-41DB-A7E2-411D88E1270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02" name="Text Box 1">
          <a:extLst>
            <a:ext uri="{FF2B5EF4-FFF2-40B4-BE49-F238E27FC236}">
              <a16:creationId xmlns:a16="http://schemas.microsoft.com/office/drawing/2014/main" id="{3035C8C9-79BC-4EC7-A1ED-8AE3E6C0612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03" name="Text Box 1">
          <a:extLst>
            <a:ext uri="{FF2B5EF4-FFF2-40B4-BE49-F238E27FC236}">
              <a16:creationId xmlns:a16="http://schemas.microsoft.com/office/drawing/2014/main" id="{FF6646FB-F2B6-4D6F-B183-1B4DF445F35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04" name="Text Box 1">
          <a:extLst>
            <a:ext uri="{FF2B5EF4-FFF2-40B4-BE49-F238E27FC236}">
              <a16:creationId xmlns:a16="http://schemas.microsoft.com/office/drawing/2014/main" id="{5C187590-3E4B-4131-936D-BF2C187CCE1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05" name="Text Box 1">
          <a:extLst>
            <a:ext uri="{FF2B5EF4-FFF2-40B4-BE49-F238E27FC236}">
              <a16:creationId xmlns:a16="http://schemas.microsoft.com/office/drawing/2014/main" id="{7857104E-C025-480A-8FAE-AB6404E2104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06" name="Text Box 1">
          <a:extLst>
            <a:ext uri="{FF2B5EF4-FFF2-40B4-BE49-F238E27FC236}">
              <a16:creationId xmlns:a16="http://schemas.microsoft.com/office/drawing/2014/main" id="{B8DA13D5-1FDB-47C0-946E-42856DC69ED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07" name="Text Box 1">
          <a:extLst>
            <a:ext uri="{FF2B5EF4-FFF2-40B4-BE49-F238E27FC236}">
              <a16:creationId xmlns:a16="http://schemas.microsoft.com/office/drawing/2014/main" id="{48C360BC-947D-488F-9D18-789EF8A397F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08" name="Text Box 1">
          <a:extLst>
            <a:ext uri="{FF2B5EF4-FFF2-40B4-BE49-F238E27FC236}">
              <a16:creationId xmlns:a16="http://schemas.microsoft.com/office/drawing/2014/main" id="{11BD5743-D294-49DF-94F6-5508B95ED13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09" name="Text Box 1">
          <a:extLst>
            <a:ext uri="{FF2B5EF4-FFF2-40B4-BE49-F238E27FC236}">
              <a16:creationId xmlns:a16="http://schemas.microsoft.com/office/drawing/2014/main" id="{5EF9A9DC-E3B4-45EC-93B4-63F2EA9A103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10" name="Text Box 1">
          <a:extLst>
            <a:ext uri="{FF2B5EF4-FFF2-40B4-BE49-F238E27FC236}">
              <a16:creationId xmlns:a16="http://schemas.microsoft.com/office/drawing/2014/main" id="{3EE9305D-D1B3-4F87-937F-055C37F71EC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11" name="Text Box 1">
          <a:extLst>
            <a:ext uri="{FF2B5EF4-FFF2-40B4-BE49-F238E27FC236}">
              <a16:creationId xmlns:a16="http://schemas.microsoft.com/office/drawing/2014/main" id="{8B878C52-D0BE-4F1B-9DAD-40F3F24689F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12" name="Text Box 1">
          <a:extLst>
            <a:ext uri="{FF2B5EF4-FFF2-40B4-BE49-F238E27FC236}">
              <a16:creationId xmlns:a16="http://schemas.microsoft.com/office/drawing/2014/main" id="{1274C8EA-89C0-496E-B04A-A8C2E142CD1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13" name="Text Box 1">
          <a:extLst>
            <a:ext uri="{FF2B5EF4-FFF2-40B4-BE49-F238E27FC236}">
              <a16:creationId xmlns:a16="http://schemas.microsoft.com/office/drawing/2014/main" id="{C8FB3A5B-03F7-4E71-B96E-21CBCF680FD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14" name="Text Box 1">
          <a:extLst>
            <a:ext uri="{FF2B5EF4-FFF2-40B4-BE49-F238E27FC236}">
              <a16:creationId xmlns:a16="http://schemas.microsoft.com/office/drawing/2014/main" id="{7C97484D-A662-4EC4-9279-49009A1A6C9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15" name="Text Box 1">
          <a:extLst>
            <a:ext uri="{FF2B5EF4-FFF2-40B4-BE49-F238E27FC236}">
              <a16:creationId xmlns:a16="http://schemas.microsoft.com/office/drawing/2014/main" id="{DFE774B7-550C-4E19-B88F-5AC3A4440E1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16" name="Text Box 1">
          <a:extLst>
            <a:ext uri="{FF2B5EF4-FFF2-40B4-BE49-F238E27FC236}">
              <a16:creationId xmlns:a16="http://schemas.microsoft.com/office/drawing/2014/main" id="{BBC73186-8567-4D55-9B6C-C500AE2C2A6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17" name="Text Box 1">
          <a:extLst>
            <a:ext uri="{FF2B5EF4-FFF2-40B4-BE49-F238E27FC236}">
              <a16:creationId xmlns:a16="http://schemas.microsoft.com/office/drawing/2014/main" id="{B5231947-7CD6-41C6-A4C2-A3882EFF8FE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18" name="Text Box 1">
          <a:extLst>
            <a:ext uri="{FF2B5EF4-FFF2-40B4-BE49-F238E27FC236}">
              <a16:creationId xmlns:a16="http://schemas.microsoft.com/office/drawing/2014/main" id="{D0603389-7D3B-4AEC-9CD7-352AF255B6B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19" name="Text Box 1">
          <a:extLst>
            <a:ext uri="{FF2B5EF4-FFF2-40B4-BE49-F238E27FC236}">
              <a16:creationId xmlns:a16="http://schemas.microsoft.com/office/drawing/2014/main" id="{BB6F4514-3721-441F-B2EE-3B4B5CD213A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20" name="Text Box 1">
          <a:extLst>
            <a:ext uri="{FF2B5EF4-FFF2-40B4-BE49-F238E27FC236}">
              <a16:creationId xmlns:a16="http://schemas.microsoft.com/office/drawing/2014/main" id="{80260F51-ECFF-4D71-AC14-81098A9FB72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21" name="Text Box 1">
          <a:extLst>
            <a:ext uri="{FF2B5EF4-FFF2-40B4-BE49-F238E27FC236}">
              <a16:creationId xmlns:a16="http://schemas.microsoft.com/office/drawing/2014/main" id="{ACCEE438-95F1-4A83-9DDC-AE062E2F65B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22" name="Text Box 1">
          <a:extLst>
            <a:ext uri="{FF2B5EF4-FFF2-40B4-BE49-F238E27FC236}">
              <a16:creationId xmlns:a16="http://schemas.microsoft.com/office/drawing/2014/main" id="{79AFDEAF-5119-4761-80E2-6CC110463A2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23" name="Text Box 1">
          <a:extLst>
            <a:ext uri="{FF2B5EF4-FFF2-40B4-BE49-F238E27FC236}">
              <a16:creationId xmlns:a16="http://schemas.microsoft.com/office/drawing/2014/main" id="{0BB211ED-8C22-4A07-A61A-B209FCD981B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24" name="Text Box 1">
          <a:extLst>
            <a:ext uri="{FF2B5EF4-FFF2-40B4-BE49-F238E27FC236}">
              <a16:creationId xmlns:a16="http://schemas.microsoft.com/office/drawing/2014/main" id="{000CF599-B331-4EF1-979E-E999AE28F74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25" name="Text Box 1">
          <a:extLst>
            <a:ext uri="{FF2B5EF4-FFF2-40B4-BE49-F238E27FC236}">
              <a16:creationId xmlns:a16="http://schemas.microsoft.com/office/drawing/2014/main" id="{C5C83E98-8CB5-4086-B0FA-9124155AD34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26" name="Text Box 1">
          <a:extLst>
            <a:ext uri="{FF2B5EF4-FFF2-40B4-BE49-F238E27FC236}">
              <a16:creationId xmlns:a16="http://schemas.microsoft.com/office/drawing/2014/main" id="{C2C52AF6-8E66-45FF-906D-C1E2770726B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27" name="Text Box 1">
          <a:extLst>
            <a:ext uri="{FF2B5EF4-FFF2-40B4-BE49-F238E27FC236}">
              <a16:creationId xmlns:a16="http://schemas.microsoft.com/office/drawing/2014/main" id="{DF013AE1-F1E8-4539-AC9C-BB29693BCE4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28" name="Text Box 1">
          <a:extLst>
            <a:ext uri="{FF2B5EF4-FFF2-40B4-BE49-F238E27FC236}">
              <a16:creationId xmlns:a16="http://schemas.microsoft.com/office/drawing/2014/main" id="{622C468B-D9E6-4912-9CD1-BA50FE4A59D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29" name="Text Box 1">
          <a:extLst>
            <a:ext uri="{FF2B5EF4-FFF2-40B4-BE49-F238E27FC236}">
              <a16:creationId xmlns:a16="http://schemas.microsoft.com/office/drawing/2014/main" id="{55AFFC2C-14AC-41B2-B5C9-F5337AE672C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30" name="Text Box 1">
          <a:extLst>
            <a:ext uri="{FF2B5EF4-FFF2-40B4-BE49-F238E27FC236}">
              <a16:creationId xmlns:a16="http://schemas.microsoft.com/office/drawing/2014/main" id="{21265C63-C27C-4888-B539-19824C6E5FA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31" name="Text Box 1">
          <a:extLst>
            <a:ext uri="{FF2B5EF4-FFF2-40B4-BE49-F238E27FC236}">
              <a16:creationId xmlns:a16="http://schemas.microsoft.com/office/drawing/2014/main" id="{E730E287-D7B8-463A-BFCD-CE5FDB86C5A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32" name="Text Box 1">
          <a:extLst>
            <a:ext uri="{FF2B5EF4-FFF2-40B4-BE49-F238E27FC236}">
              <a16:creationId xmlns:a16="http://schemas.microsoft.com/office/drawing/2014/main" id="{8566DCE0-3B19-46DD-99A2-1C9A8150EB0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33" name="Text Box 1">
          <a:extLst>
            <a:ext uri="{FF2B5EF4-FFF2-40B4-BE49-F238E27FC236}">
              <a16:creationId xmlns:a16="http://schemas.microsoft.com/office/drawing/2014/main" id="{BA9A84B3-15AC-4AD4-B2D4-5B776143914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34" name="Text Box 1">
          <a:extLst>
            <a:ext uri="{FF2B5EF4-FFF2-40B4-BE49-F238E27FC236}">
              <a16:creationId xmlns:a16="http://schemas.microsoft.com/office/drawing/2014/main" id="{5984D364-8B4B-4EB2-93E6-DA74A37D7B4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35" name="Text Box 1">
          <a:extLst>
            <a:ext uri="{FF2B5EF4-FFF2-40B4-BE49-F238E27FC236}">
              <a16:creationId xmlns:a16="http://schemas.microsoft.com/office/drawing/2014/main" id="{13C920BE-FFB9-4108-8360-0BF1CBA1446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36" name="Text Box 1">
          <a:extLst>
            <a:ext uri="{FF2B5EF4-FFF2-40B4-BE49-F238E27FC236}">
              <a16:creationId xmlns:a16="http://schemas.microsoft.com/office/drawing/2014/main" id="{84DC704C-56DD-44B0-A616-635F42E993E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37" name="Text Box 1">
          <a:extLst>
            <a:ext uri="{FF2B5EF4-FFF2-40B4-BE49-F238E27FC236}">
              <a16:creationId xmlns:a16="http://schemas.microsoft.com/office/drawing/2014/main" id="{0D8E96DC-A009-4CAA-8864-FBF4BCEDD24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38" name="Text Box 1">
          <a:extLst>
            <a:ext uri="{FF2B5EF4-FFF2-40B4-BE49-F238E27FC236}">
              <a16:creationId xmlns:a16="http://schemas.microsoft.com/office/drawing/2014/main" id="{BCF8B707-E44F-4F8E-8D81-019FA34D190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39" name="Text Box 1">
          <a:extLst>
            <a:ext uri="{FF2B5EF4-FFF2-40B4-BE49-F238E27FC236}">
              <a16:creationId xmlns:a16="http://schemas.microsoft.com/office/drawing/2014/main" id="{C8DD6F80-322A-4779-B6D5-C62AD0BF4EC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40" name="Text Box 1">
          <a:extLst>
            <a:ext uri="{FF2B5EF4-FFF2-40B4-BE49-F238E27FC236}">
              <a16:creationId xmlns:a16="http://schemas.microsoft.com/office/drawing/2014/main" id="{C57B7F63-39CC-4B51-8AE7-D36EE1B4643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41" name="Text Box 1">
          <a:extLst>
            <a:ext uri="{FF2B5EF4-FFF2-40B4-BE49-F238E27FC236}">
              <a16:creationId xmlns:a16="http://schemas.microsoft.com/office/drawing/2014/main" id="{D8441596-974F-4C88-B559-C291B86FE07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42" name="Text Box 1">
          <a:extLst>
            <a:ext uri="{FF2B5EF4-FFF2-40B4-BE49-F238E27FC236}">
              <a16:creationId xmlns:a16="http://schemas.microsoft.com/office/drawing/2014/main" id="{B3D9B069-099A-40E7-8EBB-3AEF8147078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43" name="Text Box 1">
          <a:extLst>
            <a:ext uri="{FF2B5EF4-FFF2-40B4-BE49-F238E27FC236}">
              <a16:creationId xmlns:a16="http://schemas.microsoft.com/office/drawing/2014/main" id="{5531CE7F-C3BE-4DA2-9B31-BA178FCBB7E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44" name="Text Box 1">
          <a:extLst>
            <a:ext uri="{FF2B5EF4-FFF2-40B4-BE49-F238E27FC236}">
              <a16:creationId xmlns:a16="http://schemas.microsoft.com/office/drawing/2014/main" id="{8485BCB4-492A-4733-AE76-904443865CE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45" name="Text Box 1">
          <a:extLst>
            <a:ext uri="{FF2B5EF4-FFF2-40B4-BE49-F238E27FC236}">
              <a16:creationId xmlns:a16="http://schemas.microsoft.com/office/drawing/2014/main" id="{FF1A249B-BD91-4969-8FA2-9E80A489620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46" name="Text Box 1">
          <a:extLst>
            <a:ext uri="{FF2B5EF4-FFF2-40B4-BE49-F238E27FC236}">
              <a16:creationId xmlns:a16="http://schemas.microsoft.com/office/drawing/2014/main" id="{9ABF2D9E-D7C9-4290-B943-DB180B8072B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47" name="Text Box 1">
          <a:extLst>
            <a:ext uri="{FF2B5EF4-FFF2-40B4-BE49-F238E27FC236}">
              <a16:creationId xmlns:a16="http://schemas.microsoft.com/office/drawing/2014/main" id="{867F81F4-6190-4FB0-BB19-F10F6382BBE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48" name="Text Box 1">
          <a:extLst>
            <a:ext uri="{FF2B5EF4-FFF2-40B4-BE49-F238E27FC236}">
              <a16:creationId xmlns:a16="http://schemas.microsoft.com/office/drawing/2014/main" id="{6C075E50-3B39-4A64-A0DA-49C87B7DC26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49" name="Text Box 1">
          <a:extLst>
            <a:ext uri="{FF2B5EF4-FFF2-40B4-BE49-F238E27FC236}">
              <a16:creationId xmlns:a16="http://schemas.microsoft.com/office/drawing/2014/main" id="{660EAFC1-B0BD-45E1-962F-991E28FB271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50" name="Text Box 1">
          <a:extLst>
            <a:ext uri="{FF2B5EF4-FFF2-40B4-BE49-F238E27FC236}">
              <a16:creationId xmlns:a16="http://schemas.microsoft.com/office/drawing/2014/main" id="{A6A84085-8EFF-4688-9AD1-BB7E2E327F6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51" name="Text Box 1">
          <a:extLst>
            <a:ext uri="{FF2B5EF4-FFF2-40B4-BE49-F238E27FC236}">
              <a16:creationId xmlns:a16="http://schemas.microsoft.com/office/drawing/2014/main" id="{AE2D17CE-D901-4DC4-86C8-293561E2F74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52" name="Text Box 1">
          <a:extLst>
            <a:ext uri="{FF2B5EF4-FFF2-40B4-BE49-F238E27FC236}">
              <a16:creationId xmlns:a16="http://schemas.microsoft.com/office/drawing/2014/main" id="{BB242E22-B95F-4EB2-A21E-58DFD468042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53" name="Text Box 1">
          <a:extLst>
            <a:ext uri="{FF2B5EF4-FFF2-40B4-BE49-F238E27FC236}">
              <a16:creationId xmlns:a16="http://schemas.microsoft.com/office/drawing/2014/main" id="{78903341-2283-4769-8A0E-26D625C0929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54" name="Text Box 1">
          <a:extLst>
            <a:ext uri="{FF2B5EF4-FFF2-40B4-BE49-F238E27FC236}">
              <a16:creationId xmlns:a16="http://schemas.microsoft.com/office/drawing/2014/main" id="{326A257C-7E8F-456E-BE83-8A32A8C783E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55" name="Text Box 1">
          <a:extLst>
            <a:ext uri="{FF2B5EF4-FFF2-40B4-BE49-F238E27FC236}">
              <a16:creationId xmlns:a16="http://schemas.microsoft.com/office/drawing/2014/main" id="{D3353332-043D-411E-A267-C13B5DA05E3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56" name="Text Box 1">
          <a:extLst>
            <a:ext uri="{FF2B5EF4-FFF2-40B4-BE49-F238E27FC236}">
              <a16:creationId xmlns:a16="http://schemas.microsoft.com/office/drawing/2014/main" id="{55DB768E-96B4-487B-A538-D6E770693CA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57" name="Text Box 1">
          <a:extLst>
            <a:ext uri="{FF2B5EF4-FFF2-40B4-BE49-F238E27FC236}">
              <a16:creationId xmlns:a16="http://schemas.microsoft.com/office/drawing/2014/main" id="{0892518D-4CE4-4539-895C-75DD94936AC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58" name="Text Box 1">
          <a:extLst>
            <a:ext uri="{FF2B5EF4-FFF2-40B4-BE49-F238E27FC236}">
              <a16:creationId xmlns:a16="http://schemas.microsoft.com/office/drawing/2014/main" id="{DCEA8CB1-8ABD-4C65-B915-F292CE25265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59" name="Text Box 1">
          <a:extLst>
            <a:ext uri="{FF2B5EF4-FFF2-40B4-BE49-F238E27FC236}">
              <a16:creationId xmlns:a16="http://schemas.microsoft.com/office/drawing/2014/main" id="{FCC85C71-E1A9-4B4B-9E04-37BB51CDE52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60" name="Text Box 1">
          <a:extLst>
            <a:ext uri="{FF2B5EF4-FFF2-40B4-BE49-F238E27FC236}">
              <a16:creationId xmlns:a16="http://schemas.microsoft.com/office/drawing/2014/main" id="{8E737184-D22D-4750-878F-33502D99080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61" name="Text Box 1">
          <a:extLst>
            <a:ext uri="{FF2B5EF4-FFF2-40B4-BE49-F238E27FC236}">
              <a16:creationId xmlns:a16="http://schemas.microsoft.com/office/drawing/2014/main" id="{EB0FADB6-757D-47A9-A67C-3DF1F054696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62" name="Text Box 1">
          <a:extLst>
            <a:ext uri="{FF2B5EF4-FFF2-40B4-BE49-F238E27FC236}">
              <a16:creationId xmlns:a16="http://schemas.microsoft.com/office/drawing/2014/main" id="{9B165062-48B5-440B-A86A-D998947E0DA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63" name="Text Box 1">
          <a:extLst>
            <a:ext uri="{FF2B5EF4-FFF2-40B4-BE49-F238E27FC236}">
              <a16:creationId xmlns:a16="http://schemas.microsoft.com/office/drawing/2014/main" id="{1C40B091-90DC-4A36-96DA-1DF29D8AAFA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64" name="Text Box 1">
          <a:extLst>
            <a:ext uri="{FF2B5EF4-FFF2-40B4-BE49-F238E27FC236}">
              <a16:creationId xmlns:a16="http://schemas.microsoft.com/office/drawing/2014/main" id="{A6A5071D-890C-4FE9-8034-8EBE60E4B1E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65" name="Text Box 1">
          <a:extLst>
            <a:ext uri="{FF2B5EF4-FFF2-40B4-BE49-F238E27FC236}">
              <a16:creationId xmlns:a16="http://schemas.microsoft.com/office/drawing/2014/main" id="{FB3FEEB3-47BE-4CDD-AF5D-E8DCD19797C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66" name="Text Box 1">
          <a:extLst>
            <a:ext uri="{FF2B5EF4-FFF2-40B4-BE49-F238E27FC236}">
              <a16:creationId xmlns:a16="http://schemas.microsoft.com/office/drawing/2014/main" id="{7793C413-23EA-4672-951F-3ECE52221D9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67" name="Text Box 1">
          <a:extLst>
            <a:ext uri="{FF2B5EF4-FFF2-40B4-BE49-F238E27FC236}">
              <a16:creationId xmlns:a16="http://schemas.microsoft.com/office/drawing/2014/main" id="{2267C43B-0100-4246-92E9-113ACAE4273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68" name="Text Box 1">
          <a:extLst>
            <a:ext uri="{FF2B5EF4-FFF2-40B4-BE49-F238E27FC236}">
              <a16:creationId xmlns:a16="http://schemas.microsoft.com/office/drawing/2014/main" id="{7E9E7CF1-6CF0-4335-B55F-DFB5B4449DB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69" name="Text Box 1">
          <a:extLst>
            <a:ext uri="{FF2B5EF4-FFF2-40B4-BE49-F238E27FC236}">
              <a16:creationId xmlns:a16="http://schemas.microsoft.com/office/drawing/2014/main" id="{3EB9CB29-C0E7-4D3B-AAAB-75BEE1CB912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70" name="Text Box 1">
          <a:extLst>
            <a:ext uri="{FF2B5EF4-FFF2-40B4-BE49-F238E27FC236}">
              <a16:creationId xmlns:a16="http://schemas.microsoft.com/office/drawing/2014/main" id="{A3EBBBA1-2233-4EE1-B3A7-930BEACD276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71" name="Text Box 1">
          <a:extLst>
            <a:ext uri="{FF2B5EF4-FFF2-40B4-BE49-F238E27FC236}">
              <a16:creationId xmlns:a16="http://schemas.microsoft.com/office/drawing/2014/main" id="{680E1A15-ECFD-4313-9D21-22FF25F618E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72" name="Text Box 1">
          <a:extLst>
            <a:ext uri="{FF2B5EF4-FFF2-40B4-BE49-F238E27FC236}">
              <a16:creationId xmlns:a16="http://schemas.microsoft.com/office/drawing/2014/main" id="{29E16AD9-8B33-47AB-B179-370875EE350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73" name="Text Box 1">
          <a:extLst>
            <a:ext uri="{FF2B5EF4-FFF2-40B4-BE49-F238E27FC236}">
              <a16:creationId xmlns:a16="http://schemas.microsoft.com/office/drawing/2014/main" id="{85D1C051-12F0-416B-A794-4DEE0D78D3F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74" name="Text Box 1">
          <a:extLst>
            <a:ext uri="{FF2B5EF4-FFF2-40B4-BE49-F238E27FC236}">
              <a16:creationId xmlns:a16="http://schemas.microsoft.com/office/drawing/2014/main" id="{44C0B85B-2CF0-4D9A-97A1-C7B4EF50EE9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75" name="Text Box 1">
          <a:extLst>
            <a:ext uri="{FF2B5EF4-FFF2-40B4-BE49-F238E27FC236}">
              <a16:creationId xmlns:a16="http://schemas.microsoft.com/office/drawing/2014/main" id="{57EA2781-01B0-4C1E-A490-5FF8DE1270D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76" name="Text Box 1">
          <a:extLst>
            <a:ext uri="{FF2B5EF4-FFF2-40B4-BE49-F238E27FC236}">
              <a16:creationId xmlns:a16="http://schemas.microsoft.com/office/drawing/2014/main" id="{682906BF-F9E6-467C-B017-E667FBA6AB7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77" name="Text Box 1">
          <a:extLst>
            <a:ext uri="{FF2B5EF4-FFF2-40B4-BE49-F238E27FC236}">
              <a16:creationId xmlns:a16="http://schemas.microsoft.com/office/drawing/2014/main" id="{348C0E5F-EA17-417A-AECC-4AA75B9E5FC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78" name="Text Box 1">
          <a:extLst>
            <a:ext uri="{FF2B5EF4-FFF2-40B4-BE49-F238E27FC236}">
              <a16:creationId xmlns:a16="http://schemas.microsoft.com/office/drawing/2014/main" id="{AE45991D-3D38-4BE4-8AB0-74353ABD18B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79" name="Text Box 1">
          <a:extLst>
            <a:ext uri="{FF2B5EF4-FFF2-40B4-BE49-F238E27FC236}">
              <a16:creationId xmlns:a16="http://schemas.microsoft.com/office/drawing/2014/main" id="{85377C3E-DDC1-47BC-B267-8F239F63005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80" name="Text Box 1">
          <a:extLst>
            <a:ext uri="{FF2B5EF4-FFF2-40B4-BE49-F238E27FC236}">
              <a16:creationId xmlns:a16="http://schemas.microsoft.com/office/drawing/2014/main" id="{79850147-995A-4565-BD86-69F22F87D0F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81" name="Text Box 1">
          <a:extLst>
            <a:ext uri="{FF2B5EF4-FFF2-40B4-BE49-F238E27FC236}">
              <a16:creationId xmlns:a16="http://schemas.microsoft.com/office/drawing/2014/main" id="{19FC5CF4-162D-4C00-9786-A29605FD887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82" name="Text Box 1">
          <a:extLst>
            <a:ext uri="{FF2B5EF4-FFF2-40B4-BE49-F238E27FC236}">
              <a16:creationId xmlns:a16="http://schemas.microsoft.com/office/drawing/2014/main" id="{42D5803E-8FE6-406D-9219-C7E2C396BED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83" name="Text Box 1">
          <a:extLst>
            <a:ext uri="{FF2B5EF4-FFF2-40B4-BE49-F238E27FC236}">
              <a16:creationId xmlns:a16="http://schemas.microsoft.com/office/drawing/2014/main" id="{B4F9F0A3-ADEF-4778-A009-23E944DA5B7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84" name="Text Box 1">
          <a:extLst>
            <a:ext uri="{FF2B5EF4-FFF2-40B4-BE49-F238E27FC236}">
              <a16:creationId xmlns:a16="http://schemas.microsoft.com/office/drawing/2014/main" id="{9040A52E-2421-4F58-86E1-58485397C6E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85" name="Text Box 1">
          <a:extLst>
            <a:ext uri="{FF2B5EF4-FFF2-40B4-BE49-F238E27FC236}">
              <a16:creationId xmlns:a16="http://schemas.microsoft.com/office/drawing/2014/main" id="{3A970DAE-D37B-4A68-9D1D-A7060024413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86" name="Text Box 1">
          <a:extLst>
            <a:ext uri="{FF2B5EF4-FFF2-40B4-BE49-F238E27FC236}">
              <a16:creationId xmlns:a16="http://schemas.microsoft.com/office/drawing/2014/main" id="{EFDE071A-4DF3-4264-A118-AB01524A20B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87" name="Text Box 1">
          <a:extLst>
            <a:ext uri="{FF2B5EF4-FFF2-40B4-BE49-F238E27FC236}">
              <a16:creationId xmlns:a16="http://schemas.microsoft.com/office/drawing/2014/main" id="{53ECB9AB-0D08-470B-8987-65BD09B301A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88" name="Text Box 1">
          <a:extLst>
            <a:ext uri="{FF2B5EF4-FFF2-40B4-BE49-F238E27FC236}">
              <a16:creationId xmlns:a16="http://schemas.microsoft.com/office/drawing/2014/main" id="{8D3DBA77-2D5B-4A5F-8695-A2833DCFD74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89" name="Text Box 1">
          <a:extLst>
            <a:ext uri="{FF2B5EF4-FFF2-40B4-BE49-F238E27FC236}">
              <a16:creationId xmlns:a16="http://schemas.microsoft.com/office/drawing/2014/main" id="{76EDDEF2-B3A7-4512-B783-FFD2D06350A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90" name="Text Box 1">
          <a:extLst>
            <a:ext uri="{FF2B5EF4-FFF2-40B4-BE49-F238E27FC236}">
              <a16:creationId xmlns:a16="http://schemas.microsoft.com/office/drawing/2014/main" id="{9F307D78-27E3-49D0-8188-C6BCC2E389F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91" name="Text Box 1">
          <a:extLst>
            <a:ext uri="{FF2B5EF4-FFF2-40B4-BE49-F238E27FC236}">
              <a16:creationId xmlns:a16="http://schemas.microsoft.com/office/drawing/2014/main" id="{A6E23AF4-8A6B-42D9-81A2-A84ABA1276F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92" name="Text Box 1">
          <a:extLst>
            <a:ext uri="{FF2B5EF4-FFF2-40B4-BE49-F238E27FC236}">
              <a16:creationId xmlns:a16="http://schemas.microsoft.com/office/drawing/2014/main" id="{4B43AFDA-BD75-4EA9-90A6-E480A418A82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93" name="Text Box 1">
          <a:extLst>
            <a:ext uri="{FF2B5EF4-FFF2-40B4-BE49-F238E27FC236}">
              <a16:creationId xmlns:a16="http://schemas.microsoft.com/office/drawing/2014/main" id="{7790FE72-9539-4383-8153-FAF8C57F98B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94" name="Text Box 1">
          <a:extLst>
            <a:ext uri="{FF2B5EF4-FFF2-40B4-BE49-F238E27FC236}">
              <a16:creationId xmlns:a16="http://schemas.microsoft.com/office/drawing/2014/main" id="{3D95E954-0734-498C-AE96-617A57B4BA1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95" name="Text Box 1">
          <a:extLst>
            <a:ext uri="{FF2B5EF4-FFF2-40B4-BE49-F238E27FC236}">
              <a16:creationId xmlns:a16="http://schemas.microsoft.com/office/drawing/2014/main" id="{001A3F49-C130-4805-8778-DBF73A042FF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96" name="Text Box 1">
          <a:extLst>
            <a:ext uri="{FF2B5EF4-FFF2-40B4-BE49-F238E27FC236}">
              <a16:creationId xmlns:a16="http://schemas.microsoft.com/office/drawing/2014/main" id="{6CD45C48-CCCB-4451-98E9-D7CBFFE407E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97" name="Text Box 1">
          <a:extLst>
            <a:ext uri="{FF2B5EF4-FFF2-40B4-BE49-F238E27FC236}">
              <a16:creationId xmlns:a16="http://schemas.microsoft.com/office/drawing/2014/main" id="{108ECFBB-FA4E-4E4C-98E6-70BEF40843F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98" name="Text Box 1">
          <a:extLst>
            <a:ext uri="{FF2B5EF4-FFF2-40B4-BE49-F238E27FC236}">
              <a16:creationId xmlns:a16="http://schemas.microsoft.com/office/drawing/2014/main" id="{6917D789-A22F-4F94-A044-A5F81C42389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1999" name="Text Box 1">
          <a:extLst>
            <a:ext uri="{FF2B5EF4-FFF2-40B4-BE49-F238E27FC236}">
              <a16:creationId xmlns:a16="http://schemas.microsoft.com/office/drawing/2014/main" id="{9D6E196E-8DE4-4C6F-87C6-4C98DF9BFFA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00" name="Text Box 1">
          <a:extLst>
            <a:ext uri="{FF2B5EF4-FFF2-40B4-BE49-F238E27FC236}">
              <a16:creationId xmlns:a16="http://schemas.microsoft.com/office/drawing/2014/main" id="{A6826572-292B-43B7-B5A4-3AE53D65F12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01" name="Text Box 1">
          <a:extLst>
            <a:ext uri="{FF2B5EF4-FFF2-40B4-BE49-F238E27FC236}">
              <a16:creationId xmlns:a16="http://schemas.microsoft.com/office/drawing/2014/main" id="{7ADD8423-DAA0-4856-99F7-4747FDE6CAE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02" name="Text Box 1">
          <a:extLst>
            <a:ext uri="{FF2B5EF4-FFF2-40B4-BE49-F238E27FC236}">
              <a16:creationId xmlns:a16="http://schemas.microsoft.com/office/drawing/2014/main" id="{957E94BC-EEE2-4633-B62B-324408BA849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03" name="Text Box 1">
          <a:extLst>
            <a:ext uri="{FF2B5EF4-FFF2-40B4-BE49-F238E27FC236}">
              <a16:creationId xmlns:a16="http://schemas.microsoft.com/office/drawing/2014/main" id="{5BE1CE2A-AEAC-4B00-A6D2-2299518EF13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04" name="Text Box 1">
          <a:extLst>
            <a:ext uri="{FF2B5EF4-FFF2-40B4-BE49-F238E27FC236}">
              <a16:creationId xmlns:a16="http://schemas.microsoft.com/office/drawing/2014/main" id="{6B4D3AE2-74CE-4DE2-B220-8ED05D151A5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05" name="Text Box 1">
          <a:extLst>
            <a:ext uri="{FF2B5EF4-FFF2-40B4-BE49-F238E27FC236}">
              <a16:creationId xmlns:a16="http://schemas.microsoft.com/office/drawing/2014/main" id="{C0AA0699-39A2-47AD-9B35-448078A86D4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06" name="Text Box 1">
          <a:extLst>
            <a:ext uri="{FF2B5EF4-FFF2-40B4-BE49-F238E27FC236}">
              <a16:creationId xmlns:a16="http://schemas.microsoft.com/office/drawing/2014/main" id="{9F5B2170-2441-4205-A54C-104B68DDEFC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07" name="Text Box 1">
          <a:extLst>
            <a:ext uri="{FF2B5EF4-FFF2-40B4-BE49-F238E27FC236}">
              <a16:creationId xmlns:a16="http://schemas.microsoft.com/office/drawing/2014/main" id="{2CFD8B9D-88ED-4CE8-A57C-68CE98A3DD4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08" name="Text Box 1">
          <a:extLst>
            <a:ext uri="{FF2B5EF4-FFF2-40B4-BE49-F238E27FC236}">
              <a16:creationId xmlns:a16="http://schemas.microsoft.com/office/drawing/2014/main" id="{7EE91B45-D4D5-4E1E-B435-DB8306AAEFF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09" name="Text Box 1">
          <a:extLst>
            <a:ext uri="{FF2B5EF4-FFF2-40B4-BE49-F238E27FC236}">
              <a16:creationId xmlns:a16="http://schemas.microsoft.com/office/drawing/2014/main" id="{419E7A4F-439C-4401-8C79-BC076F668C0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10" name="Text Box 1">
          <a:extLst>
            <a:ext uri="{FF2B5EF4-FFF2-40B4-BE49-F238E27FC236}">
              <a16:creationId xmlns:a16="http://schemas.microsoft.com/office/drawing/2014/main" id="{DDA657A0-68FB-4E0F-9B45-47EBBE103B5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11" name="Text Box 1">
          <a:extLst>
            <a:ext uri="{FF2B5EF4-FFF2-40B4-BE49-F238E27FC236}">
              <a16:creationId xmlns:a16="http://schemas.microsoft.com/office/drawing/2014/main" id="{75EE00FF-E81D-4980-9665-324E15A9166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12" name="Text Box 1">
          <a:extLst>
            <a:ext uri="{FF2B5EF4-FFF2-40B4-BE49-F238E27FC236}">
              <a16:creationId xmlns:a16="http://schemas.microsoft.com/office/drawing/2014/main" id="{AC8B67EB-FC71-4D35-A9E6-7A760395E27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13" name="Text Box 1">
          <a:extLst>
            <a:ext uri="{FF2B5EF4-FFF2-40B4-BE49-F238E27FC236}">
              <a16:creationId xmlns:a16="http://schemas.microsoft.com/office/drawing/2014/main" id="{2EA3AA24-970D-4C04-B204-A880CEB1EEA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14" name="Text Box 1">
          <a:extLst>
            <a:ext uri="{FF2B5EF4-FFF2-40B4-BE49-F238E27FC236}">
              <a16:creationId xmlns:a16="http://schemas.microsoft.com/office/drawing/2014/main" id="{008E1EE3-3D64-4401-800F-49B18C453DA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15" name="Text Box 1">
          <a:extLst>
            <a:ext uri="{FF2B5EF4-FFF2-40B4-BE49-F238E27FC236}">
              <a16:creationId xmlns:a16="http://schemas.microsoft.com/office/drawing/2014/main" id="{8D1453D7-FFE3-46A9-866F-0B141932829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16" name="Text Box 1">
          <a:extLst>
            <a:ext uri="{FF2B5EF4-FFF2-40B4-BE49-F238E27FC236}">
              <a16:creationId xmlns:a16="http://schemas.microsoft.com/office/drawing/2014/main" id="{AC18E053-7009-40FE-A7FE-FA805B5D2DA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17" name="Text Box 1">
          <a:extLst>
            <a:ext uri="{FF2B5EF4-FFF2-40B4-BE49-F238E27FC236}">
              <a16:creationId xmlns:a16="http://schemas.microsoft.com/office/drawing/2014/main" id="{FA8FC106-9CF8-412C-ABA7-2A69D4BBE14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18" name="Text Box 1">
          <a:extLst>
            <a:ext uri="{FF2B5EF4-FFF2-40B4-BE49-F238E27FC236}">
              <a16:creationId xmlns:a16="http://schemas.microsoft.com/office/drawing/2014/main" id="{67892E26-A79E-4653-9070-2AFABCFE48C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19" name="Text Box 1">
          <a:extLst>
            <a:ext uri="{FF2B5EF4-FFF2-40B4-BE49-F238E27FC236}">
              <a16:creationId xmlns:a16="http://schemas.microsoft.com/office/drawing/2014/main" id="{6E555900-45F3-4A2F-988D-5DDBDD5FF79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20" name="Text Box 1">
          <a:extLst>
            <a:ext uri="{FF2B5EF4-FFF2-40B4-BE49-F238E27FC236}">
              <a16:creationId xmlns:a16="http://schemas.microsoft.com/office/drawing/2014/main" id="{BE20295D-B4EB-4AD5-AA32-7300B86BDAE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21" name="Text Box 1">
          <a:extLst>
            <a:ext uri="{FF2B5EF4-FFF2-40B4-BE49-F238E27FC236}">
              <a16:creationId xmlns:a16="http://schemas.microsoft.com/office/drawing/2014/main" id="{ABFB767E-D6B9-4CCB-8D78-3B2880D9BD2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22" name="Text Box 1">
          <a:extLst>
            <a:ext uri="{FF2B5EF4-FFF2-40B4-BE49-F238E27FC236}">
              <a16:creationId xmlns:a16="http://schemas.microsoft.com/office/drawing/2014/main" id="{202EEE14-329B-44A9-8CFB-7C3E1F2B8AB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23" name="Text Box 1">
          <a:extLst>
            <a:ext uri="{FF2B5EF4-FFF2-40B4-BE49-F238E27FC236}">
              <a16:creationId xmlns:a16="http://schemas.microsoft.com/office/drawing/2014/main" id="{3E942AA8-101B-4CA4-A0DA-88B44F1F38A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24" name="Text Box 1">
          <a:extLst>
            <a:ext uri="{FF2B5EF4-FFF2-40B4-BE49-F238E27FC236}">
              <a16:creationId xmlns:a16="http://schemas.microsoft.com/office/drawing/2014/main" id="{2D5EF4C7-9E20-4BAF-8498-0C764F91395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25" name="Text Box 1">
          <a:extLst>
            <a:ext uri="{FF2B5EF4-FFF2-40B4-BE49-F238E27FC236}">
              <a16:creationId xmlns:a16="http://schemas.microsoft.com/office/drawing/2014/main" id="{FB5C42C5-A39B-4460-871A-6B262860F9B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26" name="Text Box 1">
          <a:extLst>
            <a:ext uri="{FF2B5EF4-FFF2-40B4-BE49-F238E27FC236}">
              <a16:creationId xmlns:a16="http://schemas.microsoft.com/office/drawing/2014/main" id="{63E55430-3631-4900-AE13-6A224D2C36C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27" name="Text Box 1">
          <a:extLst>
            <a:ext uri="{FF2B5EF4-FFF2-40B4-BE49-F238E27FC236}">
              <a16:creationId xmlns:a16="http://schemas.microsoft.com/office/drawing/2014/main" id="{6C9EDD74-E938-4E7E-B3A5-6462CA78B18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28" name="Text Box 1">
          <a:extLst>
            <a:ext uri="{FF2B5EF4-FFF2-40B4-BE49-F238E27FC236}">
              <a16:creationId xmlns:a16="http://schemas.microsoft.com/office/drawing/2014/main" id="{36EC8B3F-3D78-4A0B-86D8-D655232F9F4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29" name="Text Box 1">
          <a:extLst>
            <a:ext uri="{FF2B5EF4-FFF2-40B4-BE49-F238E27FC236}">
              <a16:creationId xmlns:a16="http://schemas.microsoft.com/office/drawing/2014/main" id="{7F8D4339-5E25-4D96-9954-3FF183BE92F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30" name="Text Box 1">
          <a:extLst>
            <a:ext uri="{FF2B5EF4-FFF2-40B4-BE49-F238E27FC236}">
              <a16:creationId xmlns:a16="http://schemas.microsoft.com/office/drawing/2014/main" id="{EB6E3332-7F28-439F-A27F-C57A3836DEA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31" name="Text Box 1">
          <a:extLst>
            <a:ext uri="{FF2B5EF4-FFF2-40B4-BE49-F238E27FC236}">
              <a16:creationId xmlns:a16="http://schemas.microsoft.com/office/drawing/2014/main" id="{46D20020-BB11-4846-AAE9-7627F4B190E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32" name="Text Box 1">
          <a:extLst>
            <a:ext uri="{FF2B5EF4-FFF2-40B4-BE49-F238E27FC236}">
              <a16:creationId xmlns:a16="http://schemas.microsoft.com/office/drawing/2014/main" id="{4970B08C-5C03-402D-9FC2-8B85C5773F6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33" name="Text Box 1">
          <a:extLst>
            <a:ext uri="{FF2B5EF4-FFF2-40B4-BE49-F238E27FC236}">
              <a16:creationId xmlns:a16="http://schemas.microsoft.com/office/drawing/2014/main" id="{4F8BBFE8-0479-4893-B376-DB40C6A5E66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34" name="Text Box 1">
          <a:extLst>
            <a:ext uri="{FF2B5EF4-FFF2-40B4-BE49-F238E27FC236}">
              <a16:creationId xmlns:a16="http://schemas.microsoft.com/office/drawing/2014/main" id="{B31A5ED0-2F67-45B6-9CBC-1994A2AB7CF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35" name="Text Box 1">
          <a:extLst>
            <a:ext uri="{FF2B5EF4-FFF2-40B4-BE49-F238E27FC236}">
              <a16:creationId xmlns:a16="http://schemas.microsoft.com/office/drawing/2014/main" id="{2102C788-9164-4EC0-BEFE-0A94019093B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36" name="Text Box 1">
          <a:extLst>
            <a:ext uri="{FF2B5EF4-FFF2-40B4-BE49-F238E27FC236}">
              <a16:creationId xmlns:a16="http://schemas.microsoft.com/office/drawing/2014/main" id="{6837E2B6-1A56-4F02-947F-71184AE90D0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37" name="Text Box 1">
          <a:extLst>
            <a:ext uri="{FF2B5EF4-FFF2-40B4-BE49-F238E27FC236}">
              <a16:creationId xmlns:a16="http://schemas.microsoft.com/office/drawing/2014/main" id="{1F7116CA-5E1D-478F-8D9D-921D671AA11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38" name="Text Box 1">
          <a:extLst>
            <a:ext uri="{FF2B5EF4-FFF2-40B4-BE49-F238E27FC236}">
              <a16:creationId xmlns:a16="http://schemas.microsoft.com/office/drawing/2014/main" id="{DFF9F7AF-861D-40CE-B8C9-4419364BFBF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39" name="Text Box 1">
          <a:extLst>
            <a:ext uri="{FF2B5EF4-FFF2-40B4-BE49-F238E27FC236}">
              <a16:creationId xmlns:a16="http://schemas.microsoft.com/office/drawing/2014/main" id="{7F7C93AC-4DB5-43AA-A254-9D214A67670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40" name="Text Box 1">
          <a:extLst>
            <a:ext uri="{FF2B5EF4-FFF2-40B4-BE49-F238E27FC236}">
              <a16:creationId xmlns:a16="http://schemas.microsoft.com/office/drawing/2014/main" id="{A0E9193F-DE3A-4B1C-AAB6-5869865BDA2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41" name="Text Box 1">
          <a:extLst>
            <a:ext uri="{FF2B5EF4-FFF2-40B4-BE49-F238E27FC236}">
              <a16:creationId xmlns:a16="http://schemas.microsoft.com/office/drawing/2014/main" id="{85B43B2D-7713-4142-AD90-9B358EFD152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42" name="Text Box 1">
          <a:extLst>
            <a:ext uri="{FF2B5EF4-FFF2-40B4-BE49-F238E27FC236}">
              <a16:creationId xmlns:a16="http://schemas.microsoft.com/office/drawing/2014/main" id="{364F259B-06CE-48AE-9B18-313F6450D4A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43" name="Text Box 1">
          <a:extLst>
            <a:ext uri="{FF2B5EF4-FFF2-40B4-BE49-F238E27FC236}">
              <a16:creationId xmlns:a16="http://schemas.microsoft.com/office/drawing/2014/main" id="{14D85514-D3FE-4107-AFE9-13DC56D4F0D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44" name="Text Box 1">
          <a:extLst>
            <a:ext uri="{FF2B5EF4-FFF2-40B4-BE49-F238E27FC236}">
              <a16:creationId xmlns:a16="http://schemas.microsoft.com/office/drawing/2014/main" id="{F75AB2A3-3F7A-4BA5-9DC1-5B130B80FB4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45" name="Text Box 1">
          <a:extLst>
            <a:ext uri="{FF2B5EF4-FFF2-40B4-BE49-F238E27FC236}">
              <a16:creationId xmlns:a16="http://schemas.microsoft.com/office/drawing/2014/main" id="{229A5950-0FE6-4F88-BEFE-187A601CA0E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46" name="Text Box 1">
          <a:extLst>
            <a:ext uri="{FF2B5EF4-FFF2-40B4-BE49-F238E27FC236}">
              <a16:creationId xmlns:a16="http://schemas.microsoft.com/office/drawing/2014/main" id="{CC68A216-4A15-4CBD-BA34-1B9B6DC5B17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47" name="Text Box 1">
          <a:extLst>
            <a:ext uri="{FF2B5EF4-FFF2-40B4-BE49-F238E27FC236}">
              <a16:creationId xmlns:a16="http://schemas.microsoft.com/office/drawing/2014/main" id="{06D7E0CF-D553-41CD-ABB3-0A43D4B0F0C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48" name="Text Box 1">
          <a:extLst>
            <a:ext uri="{FF2B5EF4-FFF2-40B4-BE49-F238E27FC236}">
              <a16:creationId xmlns:a16="http://schemas.microsoft.com/office/drawing/2014/main" id="{C4416B34-18BF-4869-B802-5EB6D17AAEE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DFD017CC-8475-4D02-848F-ADE0F68D5B6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50" name="Text Box 1">
          <a:extLst>
            <a:ext uri="{FF2B5EF4-FFF2-40B4-BE49-F238E27FC236}">
              <a16:creationId xmlns:a16="http://schemas.microsoft.com/office/drawing/2014/main" id="{4375C4B2-33A0-47A3-8280-7654B007553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51" name="Text Box 1">
          <a:extLst>
            <a:ext uri="{FF2B5EF4-FFF2-40B4-BE49-F238E27FC236}">
              <a16:creationId xmlns:a16="http://schemas.microsoft.com/office/drawing/2014/main" id="{93C9F119-4F46-49D2-978D-832DE45738F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52" name="Text Box 1">
          <a:extLst>
            <a:ext uri="{FF2B5EF4-FFF2-40B4-BE49-F238E27FC236}">
              <a16:creationId xmlns:a16="http://schemas.microsoft.com/office/drawing/2014/main" id="{688C0930-FA35-45C5-83B3-94CE6A9729B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53" name="Text Box 1">
          <a:extLst>
            <a:ext uri="{FF2B5EF4-FFF2-40B4-BE49-F238E27FC236}">
              <a16:creationId xmlns:a16="http://schemas.microsoft.com/office/drawing/2014/main" id="{4A589F28-C092-4452-B99A-08A980F8484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54" name="Text Box 1">
          <a:extLst>
            <a:ext uri="{FF2B5EF4-FFF2-40B4-BE49-F238E27FC236}">
              <a16:creationId xmlns:a16="http://schemas.microsoft.com/office/drawing/2014/main" id="{68756D3A-986F-4270-85A2-99A8247F3CB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55" name="Text Box 1">
          <a:extLst>
            <a:ext uri="{FF2B5EF4-FFF2-40B4-BE49-F238E27FC236}">
              <a16:creationId xmlns:a16="http://schemas.microsoft.com/office/drawing/2014/main" id="{4A3DBA6B-9967-4C56-8E8B-98F4E37A5EC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56" name="Text Box 1">
          <a:extLst>
            <a:ext uri="{FF2B5EF4-FFF2-40B4-BE49-F238E27FC236}">
              <a16:creationId xmlns:a16="http://schemas.microsoft.com/office/drawing/2014/main" id="{240A132D-A271-4AB2-8990-25A1BE8648F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57" name="Text Box 1">
          <a:extLst>
            <a:ext uri="{FF2B5EF4-FFF2-40B4-BE49-F238E27FC236}">
              <a16:creationId xmlns:a16="http://schemas.microsoft.com/office/drawing/2014/main" id="{6E16F1E5-6660-40E6-8F2C-1E3A5ADCE32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58" name="Text Box 1">
          <a:extLst>
            <a:ext uri="{FF2B5EF4-FFF2-40B4-BE49-F238E27FC236}">
              <a16:creationId xmlns:a16="http://schemas.microsoft.com/office/drawing/2014/main" id="{73453163-8F5C-415D-BB81-73C2A7E4C86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59" name="Text Box 1">
          <a:extLst>
            <a:ext uri="{FF2B5EF4-FFF2-40B4-BE49-F238E27FC236}">
              <a16:creationId xmlns:a16="http://schemas.microsoft.com/office/drawing/2014/main" id="{81D08114-99DF-42FB-A9E2-EDCA166F3DC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60" name="Text Box 1">
          <a:extLst>
            <a:ext uri="{FF2B5EF4-FFF2-40B4-BE49-F238E27FC236}">
              <a16:creationId xmlns:a16="http://schemas.microsoft.com/office/drawing/2014/main" id="{3F1D7B68-4615-4E3C-97AB-D34E1A2E860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61" name="Text Box 1">
          <a:extLst>
            <a:ext uri="{FF2B5EF4-FFF2-40B4-BE49-F238E27FC236}">
              <a16:creationId xmlns:a16="http://schemas.microsoft.com/office/drawing/2014/main" id="{A3A18549-8ACA-4E93-A376-9383059976F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62" name="Text Box 1">
          <a:extLst>
            <a:ext uri="{FF2B5EF4-FFF2-40B4-BE49-F238E27FC236}">
              <a16:creationId xmlns:a16="http://schemas.microsoft.com/office/drawing/2014/main" id="{0A8E2587-3FC6-417F-80FD-C1FBF48E112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63" name="Text Box 1">
          <a:extLst>
            <a:ext uri="{FF2B5EF4-FFF2-40B4-BE49-F238E27FC236}">
              <a16:creationId xmlns:a16="http://schemas.microsoft.com/office/drawing/2014/main" id="{5D1028C8-CD9D-4B12-9BEB-E92E7247FE39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64" name="Text Box 1">
          <a:extLst>
            <a:ext uri="{FF2B5EF4-FFF2-40B4-BE49-F238E27FC236}">
              <a16:creationId xmlns:a16="http://schemas.microsoft.com/office/drawing/2014/main" id="{DDDB193F-EB7B-4613-86B1-1DFF37FB4D8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65" name="Text Box 1">
          <a:extLst>
            <a:ext uri="{FF2B5EF4-FFF2-40B4-BE49-F238E27FC236}">
              <a16:creationId xmlns:a16="http://schemas.microsoft.com/office/drawing/2014/main" id="{380B7680-CF2B-475C-ADAA-E23568D547A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66" name="Text Box 1">
          <a:extLst>
            <a:ext uri="{FF2B5EF4-FFF2-40B4-BE49-F238E27FC236}">
              <a16:creationId xmlns:a16="http://schemas.microsoft.com/office/drawing/2014/main" id="{F0A280B6-5634-4782-898D-0BEC679D33A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67" name="Text Box 1">
          <a:extLst>
            <a:ext uri="{FF2B5EF4-FFF2-40B4-BE49-F238E27FC236}">
              <a16:creationId xmlns:a16="http://schemas.microsoft.com/office/drawing/2014/main" id="{6C5B3305-DD68-4182-8C7F-2E11BEDEEA8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68" name="Text Box 1">
          <a:extLst>
            <a:ext uri="{FF2B5EF4-FFF2-40B4-BE49-F238E27FC236}">
              <a16:creationId xmlns:a16="http://schemas.microsoft.com/office/drawing/2014/main" id="{B6AADF6C-8752-45F5-90FE-A20FB8B7BF3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69" name="Text Box 1">
          <a:extLst>
            <a:ext uri="{FF2B5EF4-FFF2-40B4-BE49-F238E27FC236}">
              <a16:creationId xmlns:a16="http://schemas.microsoft.com/office/drawing/2014/main" id="{1F4076CC-E8BF-4C1A-BED7-E3273D304C6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70" name="Text Box 1">
          <a:extLst>
            <a:ext uri="{FF2B5EF4-FFF2-40B4-BE49-F238E27FC236}">
              <a16:creationId xmlns:a16="http://schemas.microsoft.com/office/drawing/2014/main" id="{266A63B8-1CB0-4A56-95D5-5BCEDF2714A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71" name="Text Box 1">
          <a:extLst>
            <a:ext uri="{FF2B5EF4-FFF2-40B4-BE49-F238E27FC236}">
              <a16:creationId xmlns:a16="http://schemas.microsoft.com/office/drawing/2014/main" id="{800B1E03-1A81-4E83-B9C3-C891E0EF5C1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72" name="Text Box 1">
          <a:extLst>
            <a:ext uri="{FF2B5EF4-FFF2-40B4-BE49-F238E27FC236}">
              <a16:creationId xmlns:a16="http://schemas.microsoft.com/office/drawing/2014/main" id="{45CF286E-4A1A-497E-A379-680D47CE0CF3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73" name="Text Box 1">
          <a:extLst>
            <a:ext uri="{FF2B5EF4-FFF2-40B4-BE49-F238E27FC236}">
              <a16:creationId xmlns:a16="http://schemas.microsoft.com/office/drawing/2014/main" id="{8F5870EB-E956-4AEF-AF83-DE40201FAD9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74" name="Text Box 1">
          <a:extLst>
            <a:ext uri="{FF2B5EF4-FFF2-40B4-BE49-F238E27FC236}">
              <a16:creationId xmlns:a16="http://schemas.microsoft.com/office/drawing/2014/main" id="{09C50568-5FF8-4332-9294-0FF10CF7901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75" name="Text Box 1">
          <a:extLst>
            <a:ext uri="{FF2B5EF4-FFF2-40B4-BE49-F238E27FC236}">
              <a16:creationId xmlns:a16="http://schemas.microsoft.com/office/drawing/2014/main" id="{990369A6-6D83-43FF-9AC2-8A5AC465D8BA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76" name="Text Box 1">
          <a:extLst>
            <a:ext uri="{FF2B5EF4-FFF2-40B4-BE49-F238E27FC236}">
              <a16:creationId xmlns:a16="http://schemas.microsoft.com/office/drawing/2014/main" id="{C5A62294-1E85-4B32-BDBC-A3CE863EB65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77" name="Text Box 1">
          <a:extLst>
            <a:ext uri="{FF2B5EF4-FFF2-40B4-BE49-F238E27FC236}">
              <a16:creationId xmlns:a16="http://schemas.microsoft.com/office/drawing/2014/main" id="{0817AA06-7064-491A-82CF-57F497C4B84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78" name="Text Box 1">
          <a:extLst>
            <a:ext uri="{FF2B5EF4-FFF2-40B4-BE49-F238E27FC236}">
              <a16:creationId xmlns:a16="http://schemas.microsoft.com/office/drawing/2014/main" id="{7DD37DD1-2093-43E5-BD2D-F7D13CAD6E0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79" name="Text Box 1">
          <a:extLst>
            <a:ext uri="{FF2B5EF4-FFF2-40B4-BE49-F238E27FC236}">
              <a16:creationId xmlns:a16="http://schemas.microsoft.com/office/drawing/2014/main" id="{A8DE9099-B473-4C2E-98C8-8CE48F49164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80" name="Text Box 1">
          <a:extLst>
            <a:ext uri="{FF2B5EF4-FFF2-40B4-BE49-F238E27FC236}">
              <a16:creationId xmlns:a16="http://schemas.microsoft.com/office/drawing/2014/main" id="{70EF9EC0-F7D2-4810-B283-1EC61EB43E46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81" name="Text Box 1">
          <a:extLst>
            <a:ext uri="{FF2B5EF4-FFF2-40B4-BE49-F238E27FC236}">
              <a16:creationId xmlns:a16="http://schemas.microsoft.com/office/drawing/2014/main" id="{3B49E81B-0414-4B43-99F6-9FB851CEE12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82" name="Text Box 1">
          <a:extLst>
            <a:ext uri="{FF2B5EF4-FFF2-40B4-BE49-F238E27FC236}">
              <a16:creationId xmlns:a16="http://schemas.microsoft.com/office/drawing/2014/main" id="{F2EB19D6-9AFC-469B-A257-C8FD03CD36B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83" name="Text Box 1">
          <a:extLst>
            <a:ext uri="{FF2B5EF4-FFF2-40B4-BE49-F238E27FC236}">
              <a16:creationId xmlns:a16="http://schemas.microsoft.com/office/drawing/2014/main" id="{1D597AE1-3F3F-41EF-9463-AB61188FF13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84" name="Text Box 1">
          <a:extLst>
            <a:ext uri="{FF2B5EF4-FFF2-40B4-BE49-F238E27FC236}">
              <a16:creationId xmlns:a16="http://schemas.microsoft.com/office/drawing/2014/main" id="{95603A3B-DD96-4D52-953A-949D93F2D85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85" name="Text Box 1">
          <a:extLst>
            <a:ext uri="{FF2B5EF4-FFF2-40B4-BE49-F238E27FC236}">
              <a16:creationId xmlns:a16="http://schemas.microsoft.com/office/drawing/2014/main" id="{B99706DF-78D8-4C19-9B34-36F5902D340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86" name="Text Box 1">
          <a:extLst>
            <a:ext uri="{FF2B5EF4-FFF2-40B4-BE49-F238E27FC236}">
              <a16:creationId xmlns:a16="http://schemas.microsoft.com/office/drawing/2014/main" id="{B979C9F2-AFA6-4564-B683-F9498E0F96C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87" name="Text Box 1">
          <a:extLst>
            <a:ext uri="{FF2B5EF4-FFF2-40B4-BE49-F238E27FC236}">
              <a16:creationId xmlns:a16="http://schemas.microsoft.com/office/drawing/2014/main" id="{887AC13A-533E-424B-BF02-660D706669D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88" name="Text Box 1">
          <a:extLst>
            <a:ext uri="{FF2B5EF4-FFF2-40B4-BE49-F238E27FC236}">
              <a16:creationId xmlns:a16="http://schemas.microsoft.com/office/drawing/2014/main" id="{F5BB9842-2915-4E09-8DE1-B2F6AB5D8AE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89" name="Text Box 1">
          <a:extLst>
            <a:ext uri="{FF2B5EF4-FFF2-40B4-BE49-F238E27FC236}">
              <a16:creationId xmlns:a16="http://schemas.microsoft.com/office/drawing/2014/main" id="{59A67026-8768-467A-8CAC-79A335CE007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90" name="Text Box 1">
          <a:extLst>
            <a:ext uri="{FF2B5EF4-FFF2-40B4-BE49-F238E27FC236}">
              <a16:creationId xmlns:a16="http://schemas.microsoft.com/office/drawing/2014/main" id="{887A4E48-2EBA-4623-8575-CE9C2B3EEC5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91" name="Text Box 1">
          <a:extLst>
            <a:ext uri="{FF2B5EF4-FFF2-40B4-BE49-F238E27FC236}">
              <a16:creationId xmlns:a16="http://schemas.microsoft.com/office/drawing/2014/main" id="{47F01315-7B26-4B48-B39A-D86E1C8DEBE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92" name="Text Box 1">
          <a:extLst>
            <a:ext uri="{FF2B5EF4-FFF2-40B4-BE49-F238E27FC236}">
              <a16:creationId xmlns:a16="http://schemas.microsoft.com/office/drawing/2014/main" id="{86952F87-9789-4C3C-A6BF-D6DC1BC85E4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93" name="Text Box 1">
          <a:extLst>
            <a:ext uri="{FF2B5EF4-FFF2-40B4-BE49-F238E27FC236}">
              <a16:creationId xmlns:a16="http://schemas.microsoft.com/office/drawing/2014/main" id="{DA003A9D-1D69-4708-9D54-11EE309F6B1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94" name="Text Box 1">
          <a:extLst>
            <a:ext uri="{FF2B5EF4-FFF2-40B4-BE49-F238E27FC236}">
              <a16:creationId xmlns:a16="http://schemas.microsoft.com/office/drawing/2014/main" id="{2C01B294-F882-476D-BBDB-38082CAA864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95" name="Text Box 1">
          <a:extLst>
            <a:ext uri="{FF2B5EF4-FFF2-40B4-BE49-F238E27FC236}">
              <a16:creationId xmlns:a16="http://schemas.microsoft.com/office/drawing/2014/main" id="{4B5A5038-7355-43FD-A316-8168B333357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96" name="Text Box 1">
          <a:extLst>
            <a:ext uri="{FF2B5EF4-FFF2-40B4-BE49-F238E27FC236}">
              <a16:creationId xmlns:a16="http://schemas.microsoft.com/office/drawing/2014/main" id="{A35C3EFC-DB75-4043-A64F-0E69F50DF7DD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97" name="Text Box 1">
          <a:extLst>
            <a:ext uri="{FF2B5EF4-FFF2-40B4-BE49-F238E27FC236}">
              <a16:creationId xmlns:a16="http://schemas.microsoft.com/office/drawing/2014/main" id="{DF9CD0B9-7A8B-479C-A272-826E95AEF35B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98" name="Text Box 1">
          <a:extLst>
            <a:ext uri="{FF2B5EF4-FFF2-40B4-BE49-F238E27FC236}">
              <a16:creationId xmlns:a16="http://schemas.microsoft.com/office/drawing/2014/main" id="{CAFEA011-AD57-403B-B19A-96853ACA62A1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099" name="Text Box 1">
          <a:extLst>
            <a:ext uri="{FF2B5EF4-FFF2-40B4-BE49-F238E27FC236}">
              <a16:creationId xmlns:a16="http://schemas.microsoft.com/office/drawing/2014/main" id="{36DFE97B-B5DC-451D-8325-28C3454CF2D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100" name="Text Box 1">
          <a:extLst>
            <a:ext uri="{FF2B5EF4-FFF2-40B4-BE49-F238E27FC236}">
              <a16:creationId xmlns:a16="http://schemas.microsoft.com/office/drawing/2014/main" id="{3A611546-77D4-49AB-A11C-93802FBDA568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101" name="Text Box 1">
          <a:extLst>
            <a:ext uri="{FF2B5EF4-FFF2-40B4-BE49-F238E27FC236}">
              <a16:creationId xmlns:a16="http://schemas.microsoft.com/office/drawing/2014/main" id="{32A93909-447C-4880-9759-39B37E67251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102" name="Text Box 1">
          <a:extLst>
            <a:ext uri="{FF2B5EF4-FFF2-40B4-BE49-F238E27FC236}">
              <a16:creationId xmlns:a16="http://schemas.microsoft.com/office/drawing/2014/main" id="{905B9996-F4BA-4F53-A5DE-7A0C999D7D5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103" name="Text Box 1">
          <a:extLst>
            <a:ext uri="{FF2B5EF4-FFF2-40B4-BE49-F238E27FC236}">
              <a16:creationId xmlns:a16="http://schemas.microsoft.com/office/drawing/2014/main" id="{D065F840-7FCD-4B6D-8CDC-A1CF37324D04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104" name="Text Box 1">
          <a:extLst>
            <a:ext uri="{FF2B5EF4-FFF2-40B4-BE49-F238E27FC236}">
              <a16:creationId xmlns:a16="http://schemas.microsoft.com/office/drawing/2014/main" id="{C06C3C0D-08AA-4B03-9C94-C674BD61E3A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105" name="Text Box 1">
          <a:extLst>
            <a:ext uri="{FF2B5EF4-FFF2-40B4-BE49-F238E27FC236}">
              <a16:creationId xmlns:a16="http://schemas.microsoft.com/office/drawing/2014/main" id="{4C6D7469-9E7C-42E9-8275-6B6BF2A3F6A7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106" name="Text Box 1">
          <a:extLst>
            <a:ext uri="{FF2B5EF4-FFF2-40B4-BE49-F238E27FC236}">
              <a16:creationId xmlns:a16="http://schemas.microsoft.com/office/drawing/2014/main" id="{4CF437AD-5FE8-4C5C-9E40-7DD94159966F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107" name="Text Box 1">
          <a:extLst>
            <a:ext uri="{FF2B5EF4-FFF2-40B4-BE49-F238E27FC236}">
              <a16:creationId xmlns:a16="http://schemas.microsoft.com/office/drawing/2014/main" id="{CADBDB11-9C3D-4A2B-8EAD-EA0A647807F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108" name="Text Box 1">
          <a:extLst>
            <a:ext uri="{FF2B5EF4-FFF2-40B4-BE49-F238E27FC236}">
              <a16:creationId xmlns:a16="http://schemas.microsoft.com/office/drawing/2014/main" id="{B4447373-E2E4-499E-A4CA-95988FEA49F5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109" name="Text Box 1">
          <a:extLst>
            <a:ext uri="{FF2B5EF4-FFF2-40B4-BE49-F238E27FC236}">
              <a16:creationId xmlns:a16="http://schemas.microsoft.com/office/drawing/2014/main" id="{165D72AD-9450-4C52-A8D9-952B422BA6F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110" name="Text Box 1">
          <a:extLst>
            <a:ext uri="{FF2B5EF4-FFF2-40B4-BE49-F238E27FC236}">
              <a16:creationId xmlns:a16="http://schemas.microsoft.com/office/drawing/2014/main" id="{F7426868-4FA0-4E9C-AFF2-F2850A436612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111" name="Text Box 1">
          <a:extLst>
            <a:ext uri="{FF2B5EF4-FFF2-40B4-BE49-F238E27FC236}">
              <a16:creationId xmlns:a16="http://schemas.microsoft.com/office/drawing/2014/main" id="{0EF2D458-FF00-414B-9026-5F96F1FE8B1E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112" name="Text Box 1">
          <a:extLst>
            <a:ext uri="{FF2B5EF4-FFF2-40B4-BE49-F238E27FC236}">
              <a16:creationId xmlns:a16="http://schemas.microsoft.com/office/drawing/2014/main" id="{A7D80CE0-2452-4EFC-BD81-8824B9A9EECC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27</xdr:row>
      <xdr:rowOff>0</xdr:rowOff>
    </xdr:from>
    <xdr:ext cx="0" cy="28575"/>
    <xdr:sp macro="" textlink="">
      <xdr:nvSpPr>
        <xdr:cNvPr id="2113" name="Text Box 1">
          <a:extLst>
            <a:ext uri="{FF2B5EF4-FFF2-40B4-BE49-F238E27FC236}">
              <a16:creationId xmlns:a16="http://schemas.microsoft.com/office/drawing/2014/main" id="{ACF1DAE2-787C-4616-BC65-819A36B2E800}"/>
            </a:ext>
          </a:extLst>
        </xdr:cNvPr>
        <xdr:cNvSpPr txBox="1">
          <a:spLocks noChangeArrowheads="1"/>
        </xdr:cNvSpPr>
      </xdr:nvSpPr>
      <xdr:spPr bwMode="auto">
        <a:xfrm>
          <a:off x="2333625" y="93535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A2" sqref="A2:D2"/>
    </sheetView>
  </sheetViews>
  <sheetFormatPr defaultRowHeight="15" x14ac:dyDescent="0.25"/>
  <cols>
    <col min="1" max="1" width="2.625" style="1" bestFit="1" customWidth="1"/>
    <col min="2" max="2" width="32.75" style="1" customWidth="1"/>
    <col min="3" max="3" width="33.125" style="1" customWidth="1"/>
    <col min="4" max="4" width="20" style="1" bestFit="1" customWidth="1"/>
    <col min="5" max="16384" width="9" style="1"/>
  </cols>
  <sheetData>
    <row r="1" spans="1:4" x14ac:dyDescent="0.25">
      <c r="A1" s="167" t="s">
        <v>163</v>
      </c>
      <c r="B1" s="167"/>
      <c r="C1" s="167"/>
      <c r="D1" s="167"/>
    </row>
    <row r="2" spans="1:4" ht="49.5" customHeight="1" x14ac:dyDescent="0.25">
      <c r="A2" s="165" t="s">
        <v>164</v>
      </c>
      <c r="B2" s="165"/>
      <c r="C2" s="165"/>
      <c r="D2" s="165"/>
    </row>
    <row r="3" spans="1:4" ht="39" customHeight="1" x14ac:dyDescent="0.25">
      <c r="A3" s="166" t="s">
        <v>150</v>
      </c>
      <c r="B3" s="166"/>
      <c r="C3" s="166"/>
      <c r="D3" s="166"/>
    </row>
    <row r="4" spans="1:4" ht="39" customHeight="1" x14ac:dyDescent="0.25">
      <c r="A4" s="162">
        <v>1</v>
      </c>
      <c r="B4" s="162">
        <v>2</v>
      </c>
      <c r="C4" s="162">
        <v>3</v>
      </c>
      <c r="D4" s="162">
        <v>4</v>
      </c>
    </row>
    <row r="5" spans="1:4" ht="45" x14ac:dyDescent="0.25">
      <c r="A5" s="2" t="s">
        <v>151</v>
      </c>
      <c r="B5" s="2" t="s">
        <v>152</v>
      </c>
      <c r="C5" s="2" t="s">
        <v>153</v>
      </c>
      <c r="D5" s="2" t="s">
        <v>154</v>
      </c>
    </row>
    <row r="6" spans="1:4" ht="30" x14ac:dyDescent="0.25">
      <c r="A6" s="3">
        <v>1</v>
      </c>
      <c r="B6" s="3" t="s">
        <v>0</v>
      </c>
      <c r="C6" s="3" t="s">
        <v>121</v>
      </c>
      <c r="D6" s="4">
        <f>'ეტაპი 1'!M61</f>
        <v>0</v>
      </c>
    </row>
    <row r="7" spans="1:4" ht="30" x14ac:dyDescent="0.25">
      <c r="A7" s="3">
        <v>2</v>
      </c>
      <c r="B7" s="3" t="s">
        <v>141</v>
      </c>
      <c r="C7" s="3" t="s">
        <v>1</v>
      </c>
      <c r="D7" s="4">
        <f>'ეტაპი 2'!M77</f>
        <v>0</v>
      </c>
    </row>
    <row r="8" spans="1:4" x14ac:dyDescent="0.25">
      <c r="A8" s="3"/>
      <c r="B8" s="2" t="s">
        <v>43</v>
      </c>
      <c r="C8" s="2"/>
      <c r="D8" s="6">
        <f>SUM(D6:D7)</f>
        <v>0</v>
      </c>
    </row>
    <row r="9" spans="1:4" ht="30" x14ac:dyDescent="0.25">
      <c r="A9" s="3"/>
      <c r="B9" s="5" t="s">
        <v>156</v>
      </c>
      <c r="C9" s="7">
        <v>0.1</v>
      </c>
      <c r="D9" s="6">
        <f>D8*C9</f>
        <v>0</v>
      </c>
    </row>
    <row r="10" spans="1:4" x14ac:dyDescent="0.25">
      <c r="A10" s="3"/>
      <c r="B10" s="5" t="s">
        <v>43</v>
      </c>
      <c r="C10" s="2"/>
      <c r="D10" s="6">
        <f>SUM(D8:D9)</f>
        <v>0</v>
      </c>
    </row>
    <row r="11" spans="1:4" ht="30" x14ac:dyDescent="0.25">
      <c r="A11" s="3"/>
      <c r="B11" s="5" t="s">
        <v>157</v>
      </c>
      <c r="C11" s="7">
        <v>0.08</v>
      </c>
      <c r="D11" s="6">
        <f>D10*C11</f>
        <v>0</v>
      </c>
    </row>
    <row r="12" spans="1:4" x14ac:dyDescent="0.25">
      <c r="A12" s="3"/>
      <c r="B12" s="5" t="s">
        <v>43</v>
      </c>
      <c r="C12" s="2"/>
      <c r="D12" s="6">
        <f>SUM(D10:D11)</f>
        <v>0</v>
      </c>
    </row>
    <row r="13" spans="1:4" ht="30" x14ac:dyDescent="0.25">
      <c r="A13" s="3"/>
      <c r="B13" s="5" t="s">
        <v>160</v>
      </c>
      <c r="C13" s="7">
        <v>0.03</v>
      </c>
      <c r="D13" s="6">
        <f>D12*C13</f>
        <v>0</v>
      </c>
    </row>
    <row r="14" spans="1:4" x14ac:dyDescent="0.25">
      <c r="A14" s="3"/>
      <c r="B14" s="5" t="s">
        <v>43</v>
      </c>
      <c r="C14" s="2"/>
      <c r="D14" s="6">
        <f>SUM(D12:D13)</f>
        <v>0</v>
      </c>
    </row>
    <row r="15" spans="1:4" x14ac:dyDescent="0.25">
      <c r="A15" s="3"/>
      <c r="B15" s="5" t="s">
        <v>155</v>
      </c>
      <c r="C15" s="7">
        <v>0.18</v>
      </c>
      <c r="D15" s="6">
        <f>D14*C15</f>
        <v>0</v>
      </c>
    </row>
    <row r="16" spans="1:4" x14ac:dyDescent="0.25">
      <c r="A16" s="3"/>
      <c r="B16" s="5" t="s">
        <v>161</v>
      </c>
      <c r="C16" s="2"/>
      <c r="D16" s="6">
        <f>SUM(D14:D15)</f>
        <v>0</v>
      </c>
    </row>
    <row r="19" spans="2:2" x14ac:dyDescent="0.25">
      <c r="B19" s="163" t="s">
        <v>162</v>
      </c>
    </row>
  </sheetData>
  <mergeCells count="3">
    <mergeCell ref="A2:D2"/>
    <mergeCell ref="A3:D3"/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4"/>
  <sheetViews>
    <sheetView workbookViewId="0">
      <selection sqref="A1:M1"/>
    </sheetView>
  </sheetViews>
  <sheetFormatPr defaultColWidth="9.125" defaultRowHeight="15" x14ac:dyDescent="0.25"/>
  <cols>
    <col min="1" max="1" width="3.875" style="9" customWidth="1"/>
    <col min="2" max="2" width="9.25" style="73" customWidth="1"/>
    <col min="3" max="3" width="32" style="74" customWidth="1"/>
    <col min="4" max="4" width="8.125" style="75" customWidth="1"/>
    <col min="5" max="5" width="8.75" style="75" customWidth="1"/>
    <col min="6" max="6" width="9" style="9" customWidth="1"/>
    <col min="7" max="7" width="8.875" style="75" customWidth="1"/>
    <col min="8" max="8" width="9.875" style="75" customWidth="1"/>
    <col min="9" max="9" width="7.25" style="75" customWidth="1"/>
    <col min="10" max="10" width="9.25" style="75" customWidth="1"/>
    <col min="11" max="11" width="7.375" style="75" customWidth="1"/>
    <col min="12" max="12" width="8.25" style="75" customWidth="1"/>
    <col min="13" max="13" width="10.875" style="76" customWidth="1"/>
    <col min="14" max="18" width="12.375" style="77" customWidth="1"/>
    <col min="19" max="16384" width="9.125" style="75"/>
  </cols>
  <sheetData>
    <row r="1" spans="1:18" ht="54.75" customHeight="1" x14ac:dyDescent="0.25">
      <c r="A1" s="169" t="s">
        <v>165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</row>
    <row r="2" spans="1:18" s="9" customFormat="1" ht="15.75" customHeight="1" x14ac:dyDescent="0.25">
      <c r="A2" s="168" t="s">
        <v>0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8"/>
      <c r="O2" s="8"/>
      <c r="P2" s="8"/>
      <c r="Q2" s="8"/>
      <c r="R2" s="8"/>
    </row>
    <row r="3" spans="1:18" s="9" customFormat="1" ht="46.5" customHeight="1" x14ac:dyDescent="0.25">
      <c r="A3" s="169" t="s">
        <v>121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8"/>
      <c r="O3" s="8"/>
      <c r="P3" s="8"/>
      <c r="Q3" s="8"/>
      <c r="R3" s="8"/>
    </row>
    <row r="4" spans="1:18" s="11" customFormat="1" x14ac:dyDescent="0.25">
      <c r="A4" s="180"/>
      <c r="B4" s="181" t="s">
        <v>2</v>
      </c>
      <c r="C4" s="183" t="s">
        <v>3</v>
      </c>
      <c r="D4" s="183" t="s">
        <v>4</v>
      </c>
      <c r="E4" s="182" t="s">
        <v>5</v>
      </c>
      <c r="F4" s="182"/>
      <c r="G4" s="182" t="s">
        <v>6</v>
      </c>
      <c r="H4" s="182"/>
      <c r="I4" s="182" t="s">
        <v>7</v>
      </c>
      <c r="J4" s="182"/>
      <c r="K4" s="182" t="s">
        <v>8</v>
      </c>
      <c r="L4" s="182"/>
      <c r="M4" s="183" t="s">
        <v>9</v>
      </c>
      <c r="N4" s="10"/>
      <c r="O4" s="10"/>
      <c r="P4" s="10"/>
      <c r="Q4" s="10"/>
      <c r="R4" s="10"/>
    </row>
    <row r="5" spans="1:18" s="11" customFormat="1" ht="25.5" x14ac:dyDescent="0.25">
      <c r="A5" s="180"/>
      <c r="B5" s="181"/>
      <c r="C5" s="183"/>
      <c r="D5" s="183"/>
      <c r="E5" s="12" t="s">
        <v>10</v>
      </c>
      <c r="F5" s="12" t="s">
        <v>11</v>
      </c>
      <c r="G5" s="13" t="s">
        <v>12</v>
      </c>
      <c r="H5" s="13" t="s">
        <v>11</v>
      </c>
      <c r="I5" s="13" t="s">
        <v>13</v>
      </c>
      <c r="J5" s="13" t="s">
        <v>11</v>
      </c>
      <c r="K5" s="13" t="s">
        <v>12</v>
      </c>
      <c r="L5" s="13" t="s">
        <v>11</v>
      </c>
      <c r="M5" s="183"/>
      <c r="N5" s="10"/>
      <c r="O5" s="10"/>
      <c r="P5" s="10"/>
      <c r="Q5" s="10"/>
      <c r="R5" s="10"/>
    </row>
    <row r="6" spans="1:18" s="18" customFormat="1" x14ac:dyDescent="0.25">
      <c r="A6" s="14">
        <v>1</v>
      </c>
      <c r="B6" s="15">
        <v>2</v>
      </c>
      <c r="C6" s="16">
        <v>3</v>
      </c>
      <c r="D6" s="14">
        <v>4</v>
      </c>
      <c r="E6" s="14">
        <v>5</v>
      </c>
      <c r="F6" s="14">
        <v>6</v>
      </c>
      <c r="G6" s="14">
        <v>9</v>
      </c>
      <c r="H6" s="14">
        <v>10</v>
      </c>
      <c r="I6" s="14">
        <v>7</v>
      </c>
      <c r="J6" s="14">
        <v>8</v>
      </c>
      <c r="K6" s="14">
        <v>11</v>
      </c>
      <c r="L6" s="14">
        <v>12</v>
      </c>
      <c r="M6" s="14">
        <v>13</v>
      </c>
      <c r="N6" s="17"/>
      <c r="O6" s="17"/>
      <c r="P6" s="17"/>
      <c r="Q6" s="17"/>
      <c r="R6" s="17"/>
    </row>
    <row r="7" spans="1:18" s="18" customFormat="1" ht="30" x14ac:dyDescent="0.25">
      <c r="A7" s="14">
        <v>1</v>
      </c>
      <c r="B7" s="22" t="s">
        <v>109</v>
      </c>
      <c r="C7" s="21" t="s">
        <v>107</v>
      </c>
      <c r="D7" s="22" t="s">
        <v>14</v>
      </c>
      <c r="E7" s="22"/>
      <c r="F7" s="23">
        <v>70</v>
      </c>
      <c r="G7" s="143"/>
      <c r="H7" s="143"/>
      <c r="I7" s="143"/>
      <c r="J7" s="143"/>
      <c r="K7" s="143"/>
      <c r="L7" s="143"/>
      <c r="M7" s="144"/>
      <c r="N7" s="17"/>
      <c r="O7" s="17"/>
      <c r="P7" s="17"/>
      <c r="Q7" s="17"/>
      <c r="R7" s="17"/>
    </row>
    <row r="8" spans="1:18" s="18" customFormat="1" x14ac:dyDescent="0.25">
      <c r="A8" s="14"/>
      <c r="B8" s="20"/>
      <c r="C8" s="27" t="s">
        <v>15</v>
      </c>
      <c r="D8" s="26" t="s">
        <v>16</v>
      </c>
      <c r="E8" s="26">
        <v>0.13</v>
      </c>
      <c r="F8" s="24">
        <f>E8*F7</f>
        <v>9.1</v>
      </c>
      <c r="G8" s="143"/>
      <c r="H8" s="143"/>
      <c r="I8" s="143"/>
      <c r="J8" s="143">
        <f>I8*F8</f>
        <v>0</v>
      </c>
      <c r="K8" s="143"/>
      <c r="L8" s="143"/>
      <c r="M8" s="143">
        <f>J8*1</f>
        <v>0</v>
      </c>
      <c r="N8" s="17"/>
      <c r="O8" s="17"/>
      <c r="P8" s="17"/>
      <c r="Q8" s="17"/>
      <c r="R8" s="17"/>
    </row>
    <row r="9" spans="1:18" s="18" customFormat="1" x14ac:dyDescent="0.25">
      <c r="A9" s="14"/>
      <c r="B9" s="20"/>
      <c r="C9" s="27" t="s">
        <v>17</v>
      </c>
      <c r="D9" s="26" t="s">
        <v>18</v>
      </c>
      <c r="E9" s="26">
        <v>1.9E-2</v>
      </c>
      <c r="F9" s="24">
        <f>E9*F7</f>
        <v>1.33</v>
      </c>
      <c r="G9" s="143"/>
      <c r="H9" s="143"/>
      <c r="I9" s="143"/>
      <c r="J9" s="143"/>
      <c r="K9" s="143"/>
      <c r="L9" s="143">
        <f>K9*F9</f>
        <v>0</v>
      </c>
      <c r="M9" s="143">
        <f>L9*1</f>
        <v>0</v>
      </c>
      <c r="N9" s="17"/>
      <c r="O9" s="17"/>
      <c r="P9" s="17"/>
      <c r="Q9" s="17"/>
      <c r="R9" s="17"/>
    </row>
    <row r="10" spans="1:18" s="18" customFormat="1" ht="30" x14ac:dyDescent="0.25">
      <c r="A10" s="14">
        <v>2</v>
      </c>
      <c r="B10" s="22" t="s">
        <v>19</v>
      </c>
      <c r="C10" s="21" t="s">
        <v>122</v>
      </c>
      <c r="D10" s="26" t="s">
        <v>14</v>
      </c>
      <c r="E10" s="26"/>
      <c r="F10" s="24">
        <v>104.5</v>
      </c>
      <c r="G10" s="143"/>
      <c r="H10" s="143"/>
      <c r="I10" s="143"/>
      <c r="J10" s="143"/>
      <c r="K10" s="143"/>
      <c r="L10" s="143"/>
      <c r="M10" s="143"/>
      <c r="N10" s="17"/>
      <c r="O10" s="17"/>
      <c r="P10" s="17"/>
      <c r="Q10" s="17"/>
      <c r="R10" s="17"/>
    </row>
    <row r="11" spans="1:18" s="18" customFormat="1" x14ac:dyDescent="0.25">
      <c r="A11" s="14"/>
      <c r="B11" s="20"/>
      <c r="C11" s="27" t="s">
        <v>15</v>
      </c>
      <c r="D11" s="26" t="s">
        <v>16</v>
      </c>
      <c r="E11" s="26">
        <v>0.186</v>
      </c>
      <c r="F11" s="24">
        <f>E11*F10</f>
        <v>19.437000000000001</v>
      </c>
      <c r="G11" s="143"/>
      <c r="H11" s="143"/>
      <c r="I11" s="143"/>
      <c r="J11" s="143">
        <f>I11*F11</f>
        <v>0</v>
      </c>
      <c r="K11" s="143"/>
      <c r="L11" s="143"/>
      <c r="M11" s="143">
        <f>J11*1</f>
        <v>0</v>
      </c>
      <c r="N11" s="17"/>
      <c r="O11" s="17"/>
      <c r="P11" s="17"/>
      <c r="Q11" s="17"/>
      <c r="R11" s="17"/>
    </row>
    <row r="12" spans="1:18" s="18" customFormat="1" x14ac:dyDescent="0.25">
      <c r="A12" s="14"/>
      <c r="B12" s="20"/>
      <c r="C12" s="27" t="s">
        <v>17</v>
      </c>
      <c r="D12" s="26" t="s">
        <v>18</v>
      </c>
      <c r="E12" s="26">
        <v>1.6E-2</v>
      </c>
      <c r="F12" s="24">
        <f>E12*F10</f>
        <v>1.6719999999999999</v>
      </c>
      <c r="G12" s="143"/>
      <c r="H12" s="143"/>
      <c r="I12" s="143"/>
      <c r="J12" s="143"/>
      <c r="K12" s="143"/>
      <c r="L12" s="143">
        <f>K12*F12</f>
        <v>0</v>
      </c>
      <c r="M12" s="143">
        <f>L12*1</f>
        <v>0</v>
      </c>
      <c r="N12" s="17"/>
      <c r="O12" s="17"/>
      <c r="P12" s="17"/>
      <c r="Q12" s="17"/>
      <c r="R12" s="17"/>
    </row>
    <row r="13" spans="1:18" s="18" customFormat="1" ht="30" x14ac:dyDescent="0.25">
      <c r="A13" s="14">
        <v>2</v>
      </c>
      <c r="B13" s="28" t="s">
        <v>44</v>
      </c>
      <c r="C13" s="29" t="s">
        <v>79</v>
      </c>
      <c r="D13" s="30" t="s">
        <v>22</v>
      </c>
      <c r="E13" s="30"/>
      <c r="F13" s="30">
        <v>1.9</v>
      </c>
      <c r="G13" s="30"/>
      <c r="H13" s="145"/>
      <c r="I13" s="145"/>
      <c r="J13" s="145"/>
      <c r="K13" s="145"/>
      <c r="L13" s="145"/>
      <c r="M13" s="145"/>
      <c r="N13" s="17"/>
      <c r="O13" s="17"/>
      <c r="P13" s="17"/>
      <c r="Q13" s="17"/>
      <c r="R13" s="17"/>
    </row>
    <row r="14" spans="1:18" s="18" customFormat="1" x14ac:dyDescent="0.25">
      <c r="A14" s="14"/>
      <c r="B14" s="31"/>
      <c r="C14" s="32" t="s">
        <v>29</v>
      </c>
      <c r="D14" s="33" t="s">
        <v>27</v>
      </c>
      <c r="E14" s="33">
        <v>3.36</v>
      </c>
      <c r="F14" s="78">
        <f>E14*F13</f>
        <v>6.3839999999999995</v>
      </c>
      <c r="G14" s="33"/>
      <c r="H14" s="146"/>
      <c r="I14" s="146"/>
      <c r="J14" s="146">
        <f>I14*F14</f>
        <v>0</v>
      </c>
      <c r="K14" s="146"/>
      <c r="L14" s="146"/>
      <c r="M14" s="146">
        <f>J14*1</f>
        <v>0</v>
      </c>
      <c r="N14" s="17"/>
      <c r="O14" s="17"/>
      <c r="P14" s="17"/>
      <c r="Q14" s="17"/>
      <c r="R14" s="17"/>
    </row>
    <row r="15" spans="1:18" s="18" customFormat="1" x14ac:dyDescent="0.25">
      <c r="A15" s="14"/>
      <c r="B15" s="31" t="s">
        <v>48</v>
      </c>
      <c r="C15" s="32" t="s">
        <v>45</v>
      </c>
      <c r="D15" s="33" t="s">
        <v>22</v>
      </c>
      <c r="E15" s="33">
        <v>0.11</v>
      </c>
      <c r="F15" s="33">
        <f>E15*F13</f>
        <v>0.20899999999999999</v>
      </c>
      <c r="G15" s="33"/>
      <c r="H15" s="146">
        <f>G15*F15</f>
        <v>0</v>
      </c>
      <c r="I15" s="146"/>
      <c r="J15" s="146"/>
      <c r="K15" s="146"/>
      <c r="L15" s="146"/>
      <c r="M15" s="146">
        <f>H15</f>
        <v>0</v>
      </c>
      <c r="N15" s="17"/>
      <c r="O15" s="17"/>
      <c r="P15" s="17"/>
      <c r="Q15" s="17"/>
      <c r="R15" s="17"/>
    </row>
    <row r="16" spans="1:18" s="18" customFormat="1" x14ac:dyDescent="0.25">
      <c r="A16" s="14"/>
      <c r="B16" s="31" t="s">
        <v>125</v>
      </c>
      <c r="C16" s="32" t="s">
        <v>50</v>
      </c>
      <c r="D16" s="33" t="s">
        <v>46</v>
      </c>
      <c r="E16" s="34">
        <f>0.92*63</f>
        <v>57.96</v>
      </c>
      <c r="F16" s="35">
        <f>E16*F13</f>
        <v>110.124</v>
      </c>
      <c r="G16" s="33"/>
      <c r="H16" s="146">
        <f>G16*F16</f>
        <v>0</v>
      </c>
      <c r="I16" s="146"/>
      <c r="J16" s="146"/>
      <c r="K16" s="146"/>
      <c r="L16" s="146"/>
      <c r="M16" s="146">
        <f>H16</f>
        <v>0</v>
      </c>
      <c r="N16" s="17"/>
      <c r="O16" s="17"/>
      <c r="P16" s="17"/>
      <c r="Q16" s="17"/>
      <c r="R16" s="17"/>
    </row>
    <row r="17" spans="1:18" s="18" customFormat="1" ht="51.75" customHeight="1" x14ac:dyDescent="0.25">
      <c r="A17" s="14">
        <v>3</v>
      </c>
      <c r="B17" s="28" t="s">
        <v>80</v>
      </c>
      <c r="C17" s="44" t="s">
        <v>123</v>
      </c>
      <c r="D17" s="45" t="s">
        <v>14</v>
      </c>
      <c r="E17" s="42"/>
      <c r="F17" s="45">
        <v>130</v>
      </c>
      <c r="G17" s="85"/>
      <c r="H17" s="145"/>
      <c r="I17" s="145"/>
      <c r="J17" s="145"/>
      <c r="K17" s="145"/>
      <c r="L17" s="145"/>
      <c r="M17" s="145"/>
      <c r="N17" s="17"/>
      <c r="O17" s="17"/>
      <c r="P17" s="17"/>
      <c r="Q17" s="17"/>
      <c r="R17" s="17"/>
    </row>
    <row r="18" spans="1:18" s="18" customFormat="1" x14ac:dyDescent="0.25">
      <c r="A18" s="14"/>
      <c r="B18" s="31"/>
      <c r="C18" s="41" t="s">
        <v>29</v>
      </c>
      <c r="D18" s="42" t="s">
        <v>27</v>
      </c>
      <c r="E18" s="42">
        <v>0.93</v>
      </c>
      <c r="F18" s="43">
        <f>E18*F17</f>
        <v>120.9</v>
      </c>
      <c r="G18" s="85"/>
      <c r="H18" s="146"/>
      <c r="I18" s="146"/>
      <c r="J18" s="146">
        <f>I18*F18</f>
        <v>0</v>
      </c>
      <c r="K18" s="146"/>
      <c r="L18" s="146"/>
      <c r="M18" s="146">
        <f>J18</f>
        <v>0</v>
      </c>
      <c r="N18" s="17"/>
      <c r="O18" s="17"/>
      <c r="P18" s="17"/>
      <c r="Q18" s="17"/>
      <c r="R18" s="17"/>
    </row>
    <row r="19" spans="1:18" s="18" customFormat="1" x14ac:dyDescent="0.25">
      <c r="A19" s="14"/>
      <c r="B19" s="31" t="s">
        <v>51</v>
      </c>
      <c r="C19" s="41" t="s">
        <v>32</v>
      </c>
      <c r="D19" s="42" t="s">
        <v>33</v>
      </c>
      <c r="E19" s="42">
        <v>2.4E-2</v>
      </c>
      <c r="F19" s="43">
        <f>E19*F17</f>
        <v>3.12</v>
      </c>
      <c r="G19" s="85"/>
      <c r="H19" s="146"/>
      <c r="I19" s="146"/>
      <c r="J19" s="146"/>
      <c r="K19" s="146"/>
      <c r="L19" s="146">
        <f>K19*F19</f>
        <v>0</v>
      </c>
      <c r="M19" s="146">
        <f>L19*1</f>
        <v>0</v>
      </c>
      <c r="N19" s="17"/>
      <c r="O19" s="17"/>
      <c r="P19" s="17"/>
      <c r="Q19" s="17"/>
      <c r="R19" s="17"/>
    </row>
    <row r="20" spans="1:18" s="18" customFormat="1" x14ac:dyDescent="0.25">
      <c r="A20" s="14"/>
      <c r="B20" s="31"/>
      <c r="C20" s="41" t="s">
        <v>34</v>
      </c>
      <c r="D20" s="42" t="s">
        <v>18</v>
      </c>
      <c r="E20" s="42">
        <v>2.5999999999999999E-2</v>
      </c>
      <c r="F20" s="43">
        <f>E20*F17</f>
        <v>3.38</v>
      </c>
      <c r="G20" s="85"/>
      <c r="H20" s="146"/>
      <c r="I20" s="146"/>
      <c r="J20" s="146"/>
      <c r="K20" s="146"/>
      <c r="L20" s="146">
        <f>K20*F20</f>
        <v>0</v>
      </c>
      <c r="M20" s="146">
        <f>L20*1</f>
        <v>0</v>
      </c>
      <c r="N20" s="17"/>
      <c r="O20" s="17"/>
      <c r="P20" s="17"/>
      <c r="Q20" s="17"/>
      <c r="R20" s="17"/>
    </row>
    <row r="21" spans="1:18" s="18" customFormat="1" x14ac:dyDescent="0.25">
      <c r="A21" s="14"/>
      <c r="B21" s="31" t="s">
        <v>48</v>
      </c>
      <c r="C21" s="41" t="s">
        <v>35</v>
      </c>
      <c r="D21" s="42" t="s">
        <v>22</v>
      </c>
      <c r="E21" s="42">
        <v>2.6800000000000001E-2</v>
      </c>
      <c r="F21" s="43">
        <f>E21*F17</f>
        <v>3.484</v>
      </c>
      <c r="G21" s="85"/>
      <c r="H21" s="146">
        <f>G21*F21</f>
        <v>0</v>
      </c>
      <c r="I21" s="146"/>
      <c r="J21" s="146"/>
      <c r="K21" s="146"/>
      <c r="L21" s="146"/>
      <c r="M21" s="146">
        <f>H21</f>
        <v>0</v>
      </c>
      <c r="N21" s="17"/>
      <c r="O21" s="17"/>
      <c r="P21" s="17"/>
      <c r="Q21" s="17"/>
      <c r="R21" s="17"/>
    </row>
    <row r="22" spans="1:18" s="18" customFormat="1" x14ac:dyDescent="0.25">
      <c r="A22" s="14"/>
      <c r="B22" s="26"/>
      <c r="C22" s="27" t="s">
        <v>26</v>
      </c>
      <c r="D22" s="26" t="s">
        <v>18</v>
      </c>
      <c r="E22" s="26">
        <v>0.02</v>
      </c>
      <c r="F22" s="24">
        <f>E22*F17</f>
        <v>2.6</v>
      </c>
      <c r="G22" s="143"/>
      <c r="H22" s="143">
        <f>G22*F22</f>
        <v>0</v>
      </c>
      <c r="I22" s="143"/>
      <c r="J22" s="143"/>
      <c r="K22" s="143"/>
      <c r="L22" s="143"/>
      <c r="M22" s="143">
        <f>H22*1</f>
        <v>0</v>
      </c>
      <c r="N22" s="17"/>
      <c r="O22" s="17"/>
      <c r="P22" s="17"/>
      <c r="Q22" s="17"/>
      <c r="R22" s="17"/>
    </row>
    <row r="23" spans="1:18" s="18" customFormat="1" ht="30" x14ac:dyDescent="0.25">
      <c r="A23" s="14">
        <v>4</v>
      </c>
      <c r="B23" s="79" t="s">
        <v>100</v>
      </c>
      <c r="C23" s="29" t="s">
        <v>118</v>
      </c>
      <c r="D23" s="42" t="s">
        <v>14</v>
      </c>
      <c r="E23" s="80"/>
      <c r="F23" s="141">
        <v>17</v>
      </c>
      <c r="G23" s="147"/>
      <c r="H23" s="147"/>
      <c r="I23" s="148"/>
      <c r="J23" s="148"/>
      <c r="K23" s="148"/>
      <c r="L23" s="148"/>
      <c r="M23" s="148"/>
      <c r="N23" s="17"/>
      <c r="O23" s="17"/>
      <c r="P23" s="17"/>
      <c r="Q23" s="17"/>
      <c r="R23" s="17"/>
    </row>
    <row r="24" spans="1:18" s="18" customFormat="1" x14ac:dyDescent="0.25">
      <c r="A24" s="14"/>
      <c r="B24" s="26"/>
      <c r="C24" s="32" t="s">
        <v>15</v>
      </c>
      <c r="D24" s="26" t="s">
        <v>101</v>
      </c>
      <c r="E24" s="26">
        <v>0.83</v>
      </c>
      <c r="F24" s="24">
        <f>E24*F23</f>
        <v>14.11</v>
      </c>
      <c r="G24" s="143"/>
      <c r="H24" s="143"/>
      <c r="I24" s="143"/>
      <c r="J24" s="143">
        <f>I24*F24</f>
        <v>0</v>
      </c>
      <c r="K24" s="143"/>
      <c r="L24" s="143"/>
      <c r="M24" s="143">
        <f>J24*1</f>
        <v>0</v>
      </c>
      <c r="N24" s="17"/>
      <c r="O24" s="17"/>
      <c r="P24" s="17"/>
      <c r="Q24" s="17"/>
      <c r="R24" s="17"/>
    </row>
    <row r="25" spans="1:18" s="18" customFormat="1" x14ac:dyDescent="0.25">
      <c r="A25" s="14"/>
      <c r="B25" s="26"/>
      <c r="C25" s="32" t="s">
        <v>17</v>
      </c>
      <c r="D25" s="26" t="s">
        <v>18</v>
      </c>
      <c r="E25" s="26">
        <v>0.41</v>
      </c>
      <c r="F25" s="24">
        <f>E25*F23</f>
        <v>6.97</v>
      </c>
      <c r="G25" s="143"/>
      <c r="H25" s="143"/>
      <c r="I25" s="143"/>
      <c r="J25" s="143"/>
      <c r="K25" s="143"/>
      <c r="L25" s="143">
        <f>K25*F25</f>
        <v>0</v>
      </c>
      <c r="M25" s="143">
        <f>L25*1</f>
        <v>0</v>
      </c>
      <c r="N25" s="17"/>
      <c r="O25" s="17"/>
      <c r="P25" s="17"/>
      <c r="Q25" s="17"/>
      <c r="R25" s="17"/>
    </row>
    <row r="26" spans="1:18" s="18" customFormat="1" x14ac:dyDescent="0.25">
      <c r="A26" s="14"/>
      <c r="B26" s="26" t="s">
        <v>126</v>
      </c>
      <c r="C26" s="32" t="s">
        <v>102</v>
      </c>
      <c r="D26" s="26" t="s">
        <v>14</v>
      </c>
      <c r="E26" s="26">
        <v>1.02</v>
      </c>
      <c r="F26" s="24">
        <f>E26*F23</f>
        <v>17.34</v>
      </c>
      <c r="G26" s="143"/>
      <c r="H26" s="143">
        <f>G26*F26</f>
        <v>0</v>
      </c>
      <c r="I26" s="143"/>
      <c r="J26" s="143"/>
      <c r="K26" s="143"/>
      <c r="L26" s="143"/>
      <c r="M26" s="143">
        <f>H26*1</f>
        <v>0</v>
      </c>
      <c r="N26" s="17"/>
      <c r="O26" s="17"/>
      <c r="P26" s="17"/>
      <c r="Q26" s="17"/>
      <c r="R26" s="17"/>
    </row>
    <row r="27" spans="1:18" s="18" customFormat="1" x14ac:dyDescent="0.25">
      <c r="A27" s="14"/>
      <c r="B27" s="26"/>
      <c r="C27" s="32" t="s">
        <v>26</v>
      </c>
      <c r="D27" s="26" t="s">
        <v>103</v>
      </c>
      <c r="E27" s="26">
        <v>7.8E-2</v>
      </c>
      <c r="F27" s="24">
        <f>E27*F23</f>
        <v>1.3260000000000001</v>
      </c>
      <c r="G27" s="143"/>
      <c r="H27" s="143">
        <f>G27*F27</f>
        <v>0</v>
      </c>
      <c r="I27" s="143"/>
      <c r="J27" s="143"/>
      <c r="K27" s="143"/>
      <c r="L27" s="143"/>
      <c r="M27" s="143">
        <f>H27*1</f>
        <v>0</v>
      </c>
      <c r="N27" s="17"/>
      <c r="O27" s="17"/>
      <c r="P27" s="17"/>
      <c r="Q27" s="17"/>
      <c r="R27" s="17"/>
    </row>
    <row r="28" spans="1:18" s="18" customFormat="1" ht="30" x14ac:dyDescent="0.25">
      <c r="A28" s="14">
        <v>5</v>
      </c>
      <c r="B28" s="81" t="s">
        <v>81</v>
      </c>
      <c r="C28" s="82" t="s">
        <v>104</v>
      </c>
      <c r="D28" s="45" t="s">
        <v>24</v>
      </c>
      <c r="E28" s="83"/>
      <c r="F28" s="84">
        <v>0.82199999999999995</v>
      </c>
      <c r="G28" s="85"/>
      <c r="H28" s="85"/>
      <c r="I28" s="85"/>
      <c r="J28" s="85"/>
      <c r="K28" s="85"/>
      <c r="L28" s="85"/>
      <c r="M28" s="86"/>
      <c r="N28" s="17"/>
      <c r="O28" s="17"/>
      <c r="P28" s="17"/>
      <c r="Q28" s="17"/>
      <c r="R28" s="17"/>
    </row>
    <row r="29" spans="1:18" s="18" customFormat="1" x14ac:dyDescent="0.25">
      <c r="A29" s="14"/>
      <c r="B29" s="87"/>
      <c r="C29" s="88" t="s">
        <v>29</v>
      </c>
      <c r="D29" s="42" t="s">
        <v>27</v>
      </c>
      <c r="E29" s="85">
        <v>24.6</v>
      </c>
      <c r="F29" s="85">
        <f>E29*F28</f>
        <v>20.2212</v>
      </c>
      <c r="G29" s="85"/>
      <c r="H29" s="85"/>
      <c r="I29" s="85"/>
      <c r="J29" s="89">
        <f>I29*F29</f>
        <v>0</v>
      </c>
      <c r="K29" s="85"/>
      <c r="L29" s="85"/>
      <c r="M29" s="89">
        <f t="shared" ref="M29:M34" si="0">H29+J29+L29</f>
        <v>0</v>
      </c>
      <c r="N29" s="17"/>
      <c r="O29" s="17"/>
      <c r="P29" s="17"/>
      <c r="Q29" s="17"/>
      <c r="R29" s="17"/>
    </row>
    <row r="30" spans="1:18" s="18" customFormat="1" x14ac:dyDescent="0.25">
      <c r="A30" s="14"/>
      <c r="B30" s="87"/>
      <c r="C30" s="88" t="s">
        <v>82</v>
      </c>
      <c r="D30" s="42" t="s">
        <v>18</v>
      </c>
      <c r="E30" s="85">
        <v>0.95</v>
      </c>
      <c r="F30" s="85">
        <f>E30*F28</f>
        <v>0.78089999999999993</v>
      </c>
      <c r="G30" s="85"/>
      <c r="H30" s="85"/>
      <c r="I30" s="85"/>
      <c r="J30" s="85"/>
      <c r="K30" s="85"/>
      <c r="L30" s="89">
        <f>K30*F30</f>
        <v>0</v>
      </c>
      <c r="M30" s="89">
        <f t="shared" si="0"/>
        <v>0</v>
      </c>
      <c r="N30" s="17"/>
      <c r="O30" s="17"/>
      <c r="P30" s="17"/>
      <c r="Q30" s="17"/>
      <c r="R30" s="17"/>
    </row>
    <row r="31" spans="1:18" s="18" customFormat="1" x14ac:dyDescent="0.25">
      <c r="A31" s="14"/>
      <c r="B31" s="87" t="s">
        <v>127</v>
      </c>
      <c r="C31" s="88" t="s">
        <v>105</v>
      </c>
      <c r="D31" s="42" t="s">
        <v>24</v>
      </c>
      <c r="E31" s="85"/>
      <c r="F31" s="90">
        <v>0.82199999999999995</v>
      </c>
      <c r="G31" s="85"/>
      <c r="H31" s="85">
        <f>G31*F31</f>
        <v>0</v>
      </c>
      <c r="I31" s="85"/>
      <c r="J31" s="85"/>
      <c r="K31" s="85"/>
      <c r="L31" s="89"/>
      <c r="M31" s="89">
        <f>H31*1</f>
        <v>0</v>
      </c>
      <c r="N31" s="17"/>
      <c r="O31" s="17"/>
      <c r="P31" s="17"/>
      <c r="Q31" s="17"/>
      <c r="R31" s="17"/>
    </row>
    <row r="32" spans="1:18" s="18" customFormat="1" x14ac:dyDescent="0.25">
      <c r="A32" s="14"/>
      <c r="B32" s="87" t="s">
        <v>128</v>
      </c>
      <c r="C32" s="88" t="s">
        <v>62</v>
      </c>
      <c r="D32" s="42" t="s">
        <v>30</v>
      </c>
      <c r="E32" s="85">
        <v>2</v>
      </c>
      <c r="F32" s="85">
        <f>E32*F28</f>
        <v>1.6439999999999999</v>
      </c>
      <c r="G32" s="85"/>
      <c r="H32" s="89">
        <f>G32*F32</f>
        <v>0</v>
      </c>
      <c r="I32" s="85"/>
      <c r="J32" s="85"/>
      <c r="K32" s="85"/>
      <c r="L32" s="85"/>
      <c r="M32" s="89">
        <f>H32+J32+L32</f>
        <v>0</v>
      </c>
      <c r="N32" s="17"/>
      <c r="O32" s="17"/>
      <c r="P32" s="17"/>
      <c r="Q32" s="17"/>
      <c r="R32" s="17"/>
    </row>
    <row r="33" spans="1:18" s="18" customFormat="1" x14ac:dyDescent="0.25">
      <c r="A33" s="14"/>
      <c r="B33" s="91" t="s">
        <v>56</v>
      </c>
      <c r="C33" s="88" t="s">
        <v>83</v>
      </c>
      <c r="D33" s="42" t="s">
        <v>30</v>
      </c>
      <c r="E33" s="85">
        <v>20.399999999999999</v>
      </c>
      <c r="F33" s="85">
        <f>E33*F28</f>
        <v>16.768799999999999</v>
      </c>
      <c r="G33" s="85"/>
      <c r="H33" s="89">
        <f>G33*F33</f>
        <v>0</v>
      </c>
      <c r="I33" s="85"/>
      <c r="J33" s="85"/>
      <c r="K33" s="85"/>
      <c r="L33" s="85"/>
      <c r="M33" s="89">
        <f>H33+J33+L33</f>
        <v>0</v>
      </c>
      <c r="N33" s="17"/>
      <c r="O33" s="17"/>
      <c r="P33" s="17"/>
      <c r="Q33" s="17"/>
      <c r="R33" s="17"/>
    </row>
    <row r="34" spans="1:18" s="18" customFormat="1" x14ac:dyDescent="0.25">
      <c r="A34" s="14"/>
      <c r="B34" s="87"/>
      <c r="C34" s="88" t="s">
        <v>28</v>
      </c>
      <c r="D34" s="42" t="s">
        <v>18</v>
      </c>
      <c r="E34" s="85">
        <v>2.78</v>
      </c>
      <c r="F34" s="85">
        <f>E34*F28</f>
        <v>2.2851599999999999</v>
      </c>
      <c r="G34" s="85"/>
      <c r="H34" s="89">
        <f>G34*F34</f>
        <v>0</v>
      </c>
      <c r="I34" s="85"/>
      <c r="J34" s="85"/>
      <c r="K34" s="85"/>
      <c r="L34" s="85"/>
      <c r="M34" s="89">
        <f t="shared" si="0"/>
        <v>0</v>
      </c>
      <c r="N34" s="17"/>
      <c r="O34" s="17"/>
      <c r="P34" s="17"/>
      <c r="Q34" s="17"/>
      <c r="R34" s="17"/>
    </row>
    <row r="35" spans="1:18" s="18" customFormat="1" ht="15.75" x14ac:dyDescent="0.25">
      <c r="A35" s="14">
        <v>6</v>
      </c>
      <c r="B35" s="92" t="s">
        <v>115</v>
      </c>
      <c r="C35" s="93" t="s">
        <v>116</v>
      </c>
      <c r="D35" s="94" t="s">
        <v>158</v>
      </c>
      <c r="E35" s="95"/>
      <c r="F35" s="96">
        <v>70</v>
      </c>
      <c r="G35" s="149"/>
      <c r="H35" s="149"/>
      <c r="I35" s="150"/>
      <c r="J35" s="151"/>
      <c r="K35" s="151"/>
      <c r="L35" s="151"/>
      <c r="M35" s="151"/>
      <c r="N35" s="17"/>
      <c r="O35" s="17"/>
      <c r="P35" s="17"/>
      <c r="Q35" s="17"/>
      <c r="R35" s="17"/>
    </row>
    <row r="36" spans="1:18" s="18" customFormat="1" x14ac:dyDescent="0.25">
      <c r="A36" s="14"/>
      <c r="B36" s="97" t="s">
        <v>108</v>
      </c>
      <c r="C36" s="98" t="s">
        <v>110</v>
      </c>
      <c r="D36" s="97" t="s">
        <v>27</v>
      </c>
      <c r="E36" s="99">
        <v>0.24199999999999999</v>
      </c>
      <c r="F36" s="100">
        <f>E36*F35</f>
        <v>16.939999999999998</v>
      </c>
      <c r="G36" s="152"/>
      <c r="H36" s="152"/>
      <c r="I36" s="152"/>
      <c r="J36" s="151">
        <f>I36*F36</f>
        <v>0</v>
      </c>
      <c r="K36" s="151"/>
      <c r="L36" s="151"/>
      <c r="M36" s="151">
        <f>J36</f>
        <v>0</v>
      </c>
      <c r="N36" s="17"/>
      <c r="O36" s="17"/>
      <c r="P36" s="17"/>
      <c r="Q36" s="17"/>
      <c r="R36" s="17"/>
    </row>
    <row r="37" spans="1:18" s="18" customFormat="1" x14ac:dyDescent="0.3">
      <c r="A37" s="14"/>
      <c r="B37" s="102" t="s">
        <v>111</v>
      </c>
      <c r="C37" s="98" t="s">
        <v>112</v>
      </c>
      <c r="D37" s="103" t="s">
        <v>18</v>
      </c>
      <c r="E37" s="99">
        <v>4.2999999999999997E-2</v>
      </c>
      <c r="F37" s="104">
        <f>E37*F35</f>
        <v>3.01</v>
      </c>
      <c r="G37" s="152"/>
      <c r="H37" s="152"/>
      <c r="I37" s="150"/>
      <c r="J37" s="151"/>
      <c r="K37" s="152"/>
      <c r="L37" s="151">
        <f>K37*F37</f>
        <v>0</v>
      </c>
      <c r="M37" s="151">
        <f>L37+J37+H37</f>
        <v>0</v>
      </c>
      <c r="N37" s="17"/>
      <c r="O37" s="17"/>
      <c r="P37" s="17"/>
      <c r="Q37" s="17"/>
      <c r="R37" s="17"/>
    </row>
    <row r="38" spans="1:18" s="18" customFormat="1" ht="15.75" x14ac:dyDescent="0.25">
      <c r="A38" s="14"/>
      <c r="B38" s="97" t="s">
        <v>129</v>
      </c>
      <c r="C38" s="98" t="s">
        <v>117</v>
      </c>
      <c r="D38" s="103" t="s">
        <v>159</v>
      </c>
      <c r="E38" s="105" t="s">
        <v>96</v>
      </c>
      <c r="F38" s="104">
        <v>0.91</v>
      </c>
      <c r="G38" s="152"/>
      <c r="H38" s="152">
        <f>G38*F38</f>
        <v>0</v>
      </c>
      <c r="I38" s="150"/>
      <c r="J38" s="151"/>
      <c r="K38" s="151"/>
      <c r="L38" s="151"/>
      <c r="M38" s="151">
        <f>L38+J38+H38</f>
        <v>0</v>
      </c>
      <c r="N38" s="17"/>
      <c r="O38" s="17"/>
      <c r="P38" s="17"/>
      <c r="Q38" s="17"/>
      <c r="R38" s="17"/>
    </row>
    <row r="39" spans="1:18" s="18" customFormat="1" x14ac:dyDescent="0.25">
      <c r="A39" s="14"/>
      <c r="B39" s="97" t="s">
        <v>129</v>
      </c>
      <c r="C39" s="98" t="s">
        <v>113</v>
      </c>
      <c r="D39" s="97" t="s">
        <v>30</v>
      </c>
      <c r="E39" s="106">
        <v>0.112</v>
      </c>
      <c r="F39" s="101">
        <f>E39*F35</f>
        <v>7.84</v>
      </c>
      <c r="G39" s="152"/>
      <c r="H39" s="153">
        <f>G39*F39</f>
        <v>0</v>
      </c>
      <c r="I39" s="150"/>
      <c r="J39" s="151"/>
      <c r="K39" s="151"/>
      <c r="L39" s="151"/>
      <c r="M39" s="151">
        <f>H39</f>
        <v>0</v>
      </c>
      <c r="N39" s="17"/>
      <c r="O39" s="17"/>
      <c r="P39" s="17"/>
      <c r="Q39" s="17"/>
      <c r="R39" s="17"/>
    </row>
    <row r="40" spans="1:18" s="18" customFormat="1" x14ac:dyDescent="0.25">
      <c r="A40" s="14"/>
      <c r="B40" s="97"/>
      <c r="C40" s="98" t="s">
        <v>114</v>
      </c>
      <c r="D40" s="97" t="s">
        <v>18</v>
      </c>
      <c r="E40" s="107">
        <v>4.8399999999999999E-2</v>
      </c>
      <c r="F40" s="106">
        <f>E40*F35</f>
        <v>3.3879999999999999</v>
      </c>
      <c r="G40" s="152"/>
      <c r="H40" s="152">
        <f>G40*F40</f>
        <v>0</v>
      </c>
      <c r="I40" s="150"/>
      <c r="J40" s="151"/>
      <c r="K40" s="151"/>
      <c r="L40" s="151"/>
      <c r="M40" s="151">
        <f>L40+J40+H40</f>
        <v>0</v>
      </c>
      <c r="N40" s="17"/>
      <c r="O40" s="17"/>
      <c r="P40" s="17"/>
      <c r="Q40" s="17"/>
      <c r="R40" s="17"/>
    </row>
    <row r="41" spans="1:18" s="18" customFormat="1" ht="45" x14ac:dyDescent="0.25">
      <c r="A41" s="14">
        <v>6</v>
      </c>
      <c r="B41" s="108" t="s">
        <v>84</v>
      </c>
      <c r="C41" s="109" t="s">
        <v>106</v>
      </c>
      <c r="D41" s="110" t="s">
        <v>14</v>
      </c>
      <c r="E41" s="111"/>
      <c r="F41" s="112">
        <v>70</v>
      </c>
      <c r="G41" s="111"/>
      <c r="H41" s="111"/>
      <c r="I41" s="111"/>
      <c r="J41" s="111"/>
      <c r="K41" s="111"/>
      <c r="L41" s="111"/>
      <c r="M41" s="113"/>
      <c r="N41" s="17"/>
      <c r="O41" s="17"/>
      <c r="P41" s="17"/>
      <c r="Q41" s="17"/>
      <c r="R41" s="17"/>
    </row>
    <row r="42" spans="1:18" s="18" customFormat="1" x14ac:dyDescent="0.25">
      <c r="A42" s="14"/>
      <c r="B42" s="114"/>
      <c r="C42" s="115" t="s">
        <v>38</v>
      </c>
      <c r="D42" s="110" t="s">
        <v>27</v>
      </c>
      <c r="E42" s="85">
        <v>0.4123</v>
      </c>
      <c r="F42" s="111">
        <f>E42*F41</f>
        <v>28.861000000000001</v>
      </c>
      <c r="G42" s="116"/>
      <c r="H42" s="116"/>
      <c r="I42" s="111"/>
      <c r="J42" s="117">
        <f>I42*F42</f>
        <v>0</v>
      </c>
      <c r="K42" s="116"/>
      <c r="L42" s="116"/>
      <c r="M42" s="117">
        <f t="shared" ref="M42:M43" si="1">H42+J42+L42</f>
        <v>0</v>
      </c>
      <c r="N42" s="17"/>
      <c r="O42" s="17"/>
      <c r="P42" s="17"/>
      <c r="Q42" s="17"/>
      <c r="R42" s="17"/>
    </row>
    <row r="43" spans="1:18" s="18" customFormat="1" x14ac:dyDescent="0.25">
      <c r="A43" s="14"/>
      <c r="B43" s="114" t="s">
        <v>131</v>
      </c>
      <c r="C43" s="115" t="s">
        <v>130</v>
      </c>
      <c r="D43" s="110" t="s">
        <v>14</v>
      </c>
      <c r="E43" s="118">
        <v>1.28</v>
      </c>
      <c r="F43" s="111">
        <f>E43*F41</f>
        <v>89.600000000000009</v>
      </c>
      <c r="G43" s="116"/>
      <c r="H43" s="116">
        <f>G43*F43</f>
        <v>0</v>
      </c>
      <c r="I43" s="116"/>
      <c r="J43" s="116"/>
      <c r="K43" s="111"/>
      <c r="L43" s="111"/>
      <c r="M43" s="117">
        <f t="shared" si="1"/>
        <v>0</v>
      </c>
      <c r="N43" s="17"/>
      <c r="O43" s="17"/>
      <c r="P43" s="17"/>
      <c r="Q43" s="17"/>
      <c r="R43" s="17"/>
    </row>
    <row r="44" spans="1:18" s="18" customFormat="1" x14ac:dyDescent="0.25">
      <c r="A44" s="14"/>
      <c r="B44" s="114" t="s">
        <v>56</v>
      </c>
      <c r="C44" s="115" t="s">
        <v>85</v>
      </c>
      <c r="D44" s="110" t="s">
        <v>86</v>
      </c>
      <c r="E44" s="118">
        <v>6</v>
      </c>
      <c r="F44" s="111">
        <f>E44*F41</f>
        <v>420</v>
      </c>
      <c r="G44" s="116"/>
      <c r="H44" s="116">
        <f>G44*F44</f>
        <v>0</v>
      </c>
      <c r="I44" s="116"/>
      <c r="J44" s="116"/>
      <c r="K44" s="111"/>
      <c r="L44" s="111"/>
      <c r="M44" s="117">
        <f>H44+J44+L44</f>
        <v>0</v>
      </c>
      <c r="N44" s="17"/>
      <c r="O44" s="17"/>
      <c r="P44" s="17"/>
      <c r="Q44" s="17"/>
      <c r="R44" s="17"/>
    </row>
    <row r="45" spans="1:18" s="18" customFormat="1" x14ac:dyDescent="0.25">
      <c r="A45" s="14">
        <v>7</v>
      </c>
      <c r="B45" s="119" t="s">
        <v>92</v>
      </c>
      <c r="C45" s="44" t="s">
        <v>93</v>
      </c>
      <c r="D45" s="28" t="s">
        <v>94</v>
      </c>
      <c r="E45" s="33"/>
      <c r="F45" s="120">
        <v>0.18</v>
      </c>
      <c r="G45" s="147"/>
      <c r="H45" s="147"/>
      <c r="I45" s="148"/>
      <c r="J45" s="148"/>
      <c r="K45" s="148"/>
      <c r="L45" s="148"/>
      <c r="M45" s="154"/>
      <c r="N45" s="17"/>
      <c r="O45" s="17"/>
      <c r="P45" s="17"/>
      <c r="Q45" s="17"/>
      <c r="R45" s="17"/>
    </row>
    <row r="46" spans="1:18" s="18" customFormat="1" x14ac:dyDescent="0.3">
      <c r="A46" s="14"/>
      <c r="B46" s="122"/>
      <c r="C46" s="56" t="s">
        <v>29</v>
      </c>
      <c r="D46" s="123" t="s">
        <v>27</v>
      </c>
      <c r="E46" s="34">
        <v>28.6</v>
      </c>
      <c r="F46" s="121">
        <f>E46*F45</f>
        <v>5.1479999999999997</v>
      </c>
      <c r="G46" s="147"/>
      <c r="H46" s="147"/>
      <c r="I46" s="148"/>
      <c r="J46" s="148">
        <f>I46*F46</f>
        <v>0</v>
      </c>
      <c r="K46" s="148"/>
      <c r="L46" s="148"/>
      <c r="M46" s="148">
        <f>J46</f>
        <v>0</v>
      </c>
      <c r="N46" s="17"/>
      <c r="O46" s="17"/>
      <c r="P46" s="17"/>
      <c r="Q46" s="17"/>
      <c r="R46" s="17"/>
    </row>
    <row r="47" spans="1:18" s="18" customFormat="1" ht="30" x14ac:dyDescent="0.25">
      <c r="A47" s="14"/>
      <c r="B47" s="31" t="s">
        <v>134</v>
      </c>
      <c r="C47" s="56" t="s">
        <v>135</v>
      </c>
      <c r="D47" s="31" t="s">
        <v>95</v>
      </c>
      <c r="E47" s="33" t="s">
        <v>96</v>
      </c>
      <c r="F47" s="121">
        <v>12</v>
      </c>
      <c r="G47" s="147"/>
      <c r="H47" s="147">
        <f>G47*F47</f>
        <v>0</v>
      </c>
      <c r="I47" s="148"/>
      <c r="J47" s="148"/>
      <c r="K47" s="148"/>
      <c r="L47" s="148"/>
      <c r="M47" s="148">
        <f>H47</f>
        <v>0</v>
      </c>
      <c r="N47" s="17"/>
      <c r="O47" s="17"/>
      <c r="P47" s="17"/>
      <c r="Q47" s="17"/>
      <c r="R47" s="17"/>
    </row>
    <row r="48" spans="1:18" s="18" customFormat="1" x14ac:dyDescent="0.25">
      <c r="A48" s="14"/>
      <c r="B48" s="31" t="s">
        <v>132</v>
      </c>
      <c r="C48" s="56" t="s">
        <v>97</v>
      </c>
      <c r="D48" s="31" t="s">
        <v>46</v>
      </c>
      <c r="E48" s="33" t="s">
        <v>96</v>
      </c>
      <c r="F48" s="121">
        <v>2</v>
      </c>
      <c r="G48" s="147"/>
      <c r="H48" s="147">
        <f>G48*F48</f>
        <v>0</v>
      </c>
      <c r="I48" s="148"/>
      <c r="J48" s="148"/>
      <c r="K48" s="148"/>
      <c r="L48" s="148"/>
      <c r="M48" s="148">
        <f>H48</f>
        <v>0</v>
      </c>
      <c r="N48" s="17"/>
      <c r="O48" s="17"/>
      <c r="P48" s="17"/>
      <c r="Q48" s="17"/>
      <c r="R48" s="17"/>
    </row>
    <row r="49" spans="1:31" s="18" customFormat="1" ht="30" x14ac:dyDescent="0.25">
      <c r="A49" s="14"/>
      <c r="B49" s="31" t="s">
        <v>137</v>
      </c>
      <c r="C49" s="56" t="s">
        <v>136</v>
      </c>
      <c r="D49" s="31" t="s">
        <v>95</v>
      </c>
      <c r="E49" s="33" t="s">
        <v>96</v>
      </c>
      <c r="F49" s="121">
        <v>6</v>
      </c>
      <c r="G49" s="147"/>
      <c r="H49" s="147">
        <f>G49*F49</f>
        <v>0</v>
      </c>
      <c r="I49" s="148"/>
      <c r="J49" s="148"/>
      <c r="K49" s="148"/>
      <c r="L49" s="148"/>
      <c r="M49" s="148">
        <f>H49</f>
        <v>0</v>
      </c>
      <c r="N49" s="17"/>
      <c r="O49" s="17"/>
      <c r="P49" s="17"/>
      <c r="Q49" s="17"/>
      <c r="R49" s="17"/>
    </row>
    <row r="50" spans="1:31" s="18" customFormat="1" ht="30" x14ac:dyDescent="0.25">
      <c r="A50" s="14"/>
      <c r="B50" s="31" t="s">
        <v>56</v>
      </c>
      <c r="C50" s="56" t="s">
        <v>98</v>
      </c>
      <c r="D50" s="31" t="s">
        <v>46</v>
      </c>
      <c r="E50" s="33" t="s">
        <v>96</v>
      </c>
      <c r="F50" s="121">
        <v>2</v>
      </c>
      <c r="G50" s="147"/>
      <c r="H50" s="147">
        <f>G50*F50</f>
        <v>0</v>
      </c>
      <c r="I50" s="148"/>
      <c r="J50" s="148"/>
      <c r="K50" s="148"/>
      <c r="L50" s="148"/>
      <c r="M50" s="148">
        <f>H50</f>
        <v>0</v>
      </c>
      <c r="N50" s="17"/>
      <c r="O50" s="17"/>
      <c r="P50" s="17"/>
      <c r="Q50" s="17"/>
      <c r="R50" s="17"/>
    </row>
    <row r="51" spans="1:31" s="18" customFormat="1" x14ac:dyDescent="0.25">
      <c r="A51" s="14"/>
      <c r="B51" s="124" t="s">
        <v>133</v>
      </c>
      <c r="C51" s="56" t="s">
        <v>99</v>
      </c>
      <c r="D51" s="42" t="s">
        <v>46</v>
      </c>
      <c r="E51" s="42" t="s">
        <v>96</v>
      </c>
      <c r="F51" s="125">
        <v>36</v>
      </c>
      <c r="G51" s="147"/>
      <c r="H51" s="147">
        <f>G51*F51</f>
        <v>0</v>
      </c>
      <c r="I51" s="148"/>
      <c r="J51" s="148"/>
      <c r="K51" s="148"/>
      <c r="L51" s="148"/>
      <c r="M51" s="148">
        <f>H51</f>
        <v>0</v>
      </c>
      <c r="N51" s="17"/>
      <c r="O51" s="17"/>
      <c r="P51" s="17"/>
      <c r="Q51" s="17"/>
      <c r="R51" s="17"/>
    </row>
    <row r="52" spans="1:31" s="18" customFormat="1" ht="14.25" customHeight="1" x14ac:dyDescent="0.25">
      <c r="A52" s="14"/>
      <c r="B52" s="126" t="s">
        <v>40</v>
      </c>
      <c r="C52" s="174" t="s">
        <v>124</v>
      </c>
      <c r="D52" s="176" t="s">
        <v>36</v>
      </c>
      <c r="E52" s="172"/>
      <c r="F52" s="178">
        <v>1.4</v>
      </c>
      <c r="G52" s="170"/>
      <c r="H52" s="170"/>
      <c r="I52" s="170"/>
      <c r="J52" s="170"/>
      <c r="K52" s="170"/>
      <c r="L52" s="170"/>
      <c r="M52" s="172"/>
      <c r="N52" s="17"/>
      <c r="O52" s="17"/>
      <c r="P52" s="17"/>
      <c r="Q52" s="17"/>
      <c r="R52" s="17"/>
    </row>
    <row r="53" spans="1:31" s="18" customFormat="1" ht="61.5" customHeight="1" x14ac:dyDescent="0.25">
      <c r="A53" s="14"/>
      <c r="B53" s="127"/>
      <c r="C53" s="175"/>
      <c r="D53" s="177"/>
      <c r="E53" s="173"/>
      <c r="F53" s="179"/>
      <c r="G53" s="171"/>
      <c r="H53" s="171"/>
      <c r="I53" s="171"/>
      <c r="J53" s="171"/>
      <c r="K53" s="171"/>
      <c r="L53" s="171"/>
      <c r="M53" s="173"/>
      <c r="N53" s="17"/>
      <c r="O53" s="17"/>
      <c r="P53" s="17"/>
      <c r="Q53" s="17"/>
      <c r="R53" s="17"/>
    </row>
    <row r="54" spans="1:31" s="18" customFormat="1" x14ac:dyDescent="0.25">
      <c r="A54" s="14"/>
      <c r="B54" s="128"/>
      <c r="C54" s="56" t="s">
        <v>38</v>
      </c>
      <c r="D54" s="37" t="s">
        <v>27</v>
      </c>
      <c r="E54" s="38">
        <v>65.8</v>
      </c>
      <c r="F54" s="38">
        <f>E54*F52</f>
        <v>92.11999999999999</v>
      </c>
      <c r="G54" s="155"/>
      <c r="H54" s="155"/>
      <c r="I54" s="38"/>
      <c r="J54" s="49">
        <f>F54*I54</f>
        <v>0</v>
      </c>
      <c r="K54" s="155"/>
      <c r="L54" s="155"/>
      <c r="M54" s="49">
        <f>H54+J54+L54</f>
        <v>0</v>
      </c>
      <c r="N54" s="17"/>
      <c r="O54" s="17"/>
      <c r="P54" s="17"/>
      <c r="Q54" s="17"/>
      <c r="R54" s="17"/>
    </row>
    <row r="55" spans="1:31" s="18" customFormat="1" x14ac:dyDescent="0.25">
      <c r="A55" s="14"/>
      <c r="B55" s="128"/>
      <c r="C55" s="55" t="s">
        <v>39</v>
      </c>
      <c r="D55" s="37" t="s">
        <v>18</v>
      </c>
      <c r="E55" s="38">
        <v>1</v>
      </c>
      <c r="F55" s="38">
        <f>E55*F52</f>
        <v>1.4</v>
      </c>
      <c r="G55" s="155"/>
      <c r="H55" s="155"/>
      <c r="I55" s="155"/>
      <c r="J55" s="155"/>
      <c r="K55" s="38"/>
      <c r="L55" s="38">
        <f>F55*K55</f>
        <v>0</v>
      </c>
      <c r="M55" s="49">
        <f>H55+J55+L55</f>
        <v>0</v>
      </c>
      <c r="N55" s="17"/>
      <c r="O55" s="17"/>
      <c r="P55" s="17"/>
      <c r="Q55" s="17"/>
      <c r="R55" s="17"/>
    </row>
    <row r="56" spans="1:31" s="18" customFormat="1" x14ac:dyDescent="0.25">
      <c r="A56" s="14"/>
      <c r="B56" s="128" t="s">
        <v>138</v>
      </c>
      <c r="C56" s="56" t="s">
        <v>41</v>
      </c>
      <c r="D56" s="37" t="s">
        <v>30</v>
      </c>
      <c r="E56" s="38">
        <v>63</v>
      </c>
      <c r="F56" s="38">
        <f>E56*F52</f>
        <v>88.199999999999989</v>
      </c>
      <c r="G56" s="155"/>
      <c r="H56" s="155">
        <f>F56*G56</f>
        <v>0</v>
      </c>
      <c r="I56" s="155"/>
      <c r="J56" s="155"/>
      <c r="K56" s="38"/>
      <c r="L56" s="38"/>
      <c r="M56" s="49">
        <f>H56+J56+L56</f>
        <v>0</v>
      </c>
      <c r="N56" s="17"/>
      <c r="O56" s="17"/>
      <c r="P56" s="17"/>
      <c r="Q56" s="17"/>
      <c r="R56" s="17"/>
    </row>
    <row r="57" spans="1:31" s="18" customFormat="1" x14ac:dyDescent="0.25">
      <c r="A57" s="14"/>
      <c r="B57" s="128" t="s">
        <v>139</v>
      </c>
      <c r="C57" s="56" t="s">
        <v>42</v>
      </c>
      <c r="D57" s="37" t="s">
        <v>30</v>
      </c>
      <c r="E57" s="38">
        <v>79</v>
      </c>
      <c r="F57" s="38">
        <f>F52*E57</f>
        <v>110.6</v>
      </c>
      <c r="G57" s="155"/>
      <c r="H57" s="155">
        <f>F57*G57</f>
        <v>0</v>
      </c>
      <c r="I57" s="155"/>
      <c r="J57" s="155"/>
      <c r="K57" s="38"/>
      <c r="L57" s="38"/>
      <c r="M57" s="49">
        <f>H57+J57+L57</f>
        <v>0</v>
      </c>
      <c r="N57" s="17"/>
      <c r="O57" s="17"/>
      <c r="P57" s="17"/>
      <c r="Q57" s="17"/>
      <c r="R57" s="17"/>
    </row>
    <row r="58" spans="1:31" s="18" customFormat="1" x14ac:dyDescent="0.25">
      <c r="A58" s="14"/>
      <c r="B58" s="128"/>
      <c r="C58" s="57" t="s">
        <v>28</v>
      </c>
      <c r="D58" s="37" t="s">
        <v>18</v>
      </c>
      <c r="E58" s="38">
        <v>1.6</v>
      </c>
      <c r="F58" s="38">
        <f>E58*F52</f>
        <v>2.2399999999999998</v>
      </c>
      <c r="G58" s="54"/>
      <c r="H58" s="54">
        <f>F58*G58</f>
        <v>0</v>
      </c>
      <c r="I58" s="53"/>
      <c r="J58" s="54"/>
      <c r="K58" s="156"/>
      <c r="L58" s="157"/>
      <c r="M58" s="49">
        <f>H58+J58+L58</f>
        <v>0</v>
      </c>
      <c r="N58" s="17"/>
      <c r="O58" s="17"/>
      <c r="P58" s="17"/>
      <c r="Q58" s="17"/>
      <c r="R58" s="17"/>
    </row>
    <row r="59" spans="1:31" s="18" customFormat="1" ht="30" x14ac:dyDescent="0.25">
      <c r="A59" s="14">
        <v>8</v>
      </c>
      <c r="B59" s="129" t="s">
        <v>108</v>
      </c>
      <c r="C59" s="61" t="s">
        <v>21</v>
      </c>
      <c r="D59" s="62" t="s">
        <v>22</v>
      </c>
      <c r="E59" s="63"/>
      <c r="F59" s="64">
        <v>10</v>
      </c>
      <c r="G59" s="158"/>
      <c r="H59" s="159"/>
      <c r="I59" s="143"/>
      <c r="J59" s="143"/>
      <c r="K59" s="143"/>
      <c r="L59" s="143"/>
      <c r="M59" s="144"/>
      <c r="N59" s="17"/>
      <c r="O59" s="17"/>
      <c r="P59" s="17"/>
      <c r="Q59" s="17"/>
      <c r="R59" s="17"/>
    </row>
    <row r="60" spans="1:31" s="18" customFormat="1" x14ac:dyDescent="0.25">
      <c r="A60" s="14"/>
      <c r="B60" s="130"/>
      <c r="C60" s="61" t="s">
        <v>23</v>
      </c>
      <c r="D60" s="62" t="s">
        <v>24</v>
      </c>
      <c r="E60" s="67">
        <v>1.4</v>
      </c>
      <c r="F60" s="65">
        <f>E60*F59</f>
        <v>14</v>
      </c>
      <c r="G60" s="158"/>
      <c r="H60" s="159"/>
      <c r="I60" s="143"/>
      <c r="J60" s="143"/>
      <c r="K60" s="143"/>
      <c r="L60" s="143">
        <f>K60*F60</f>
        <v>0</v>
      </c>
      <c r="M60" s="143">
        <f>L60*1</f>
        <v>0</v>
      </c>
      <c r="N60" s="17"/>
      <c r="O60" s="17"/>
      <c r="P60" s="17"/>
      <c r="Q60" s="17"/>
      <c r="R60" s="17"/>
    </row>
    <row r="61" spans="1:31" s="140" customFormat="1" x14ac:dyDescent="0.25">
      <c r="A61" s="131"/>
      <c r="B61" s="132"/>
      <c r="C61" s="133" t="s">
        <v>25</v>
      </c>
      <c r="D61" s="134"/>
      <c r="E61" s="135"/>
      <c r="F61" s="136"/>
      <c r="G61" s="160"/>
      <c r="H61" s="161">
        <f>SUM(H9:H60)</f>
        <v>0</v>
      </c>
      <c r="I61" s="160"/>
      <c r="J61" s="161">
        <f>SUM(J8:J60)</f>
        <v>0</v>
      </c>
      <c r="K61" s="160"/>
      <c r="L61" s="161">
        <f>SUM(L9:L60)</f>
        <v>0</v>
      </c>
      <c r="M61" s="161">
        <f>SUM(M8:M60)</f>
        <v>0</v>
      </c>
      <c r="N61" s="137"/>
      <c r="O61" s="138"/>
      <c r="P61" s="137"/>
      <c r="Q61" s="137"/>
      <c r="R61" s="137"/>
      <c r="S61" s="139"/>
      <c r="T61" s="139"/>
      <c r="U61" s="139"/>
      <c r="V61" s="139"/>
      <c r="W61" s="139"/>
      <c r="X61" s="139"/>
      <c r="Y61" s="139"/>
      <c r="Z61" s="139"/>
      <c r="AA61" s="139"/>
      <c r="AB61" s="139"/>
      <c r="AC61" s="139"/>
      <c r="AD61" s="139"/>
      <c r="AE61" s="139"/>
    </row>
    <row r="64" spans="1:31" ht="30" x14ac:dyDescent="0.25">
      <c r="C64" s="163" t="s">
        <v>162</v>
      </c>
    </row>
  </sheetData>
  <mergeCells count="23">
    <mergeCell ref="K4:L4"/>
    <mergeCell ref="M4:M5"/>
    <mergeCell ref="C4:C5"/>
    <mergeCell ref="D4:D5"/>
    <mergeCell ref="E4:F4"/>
    <mergeCell ref="G4:H4"/>
    <mergeCell ref="I4:J4"/>
    <mergeCell ref="A2:M2"/>
    <mergeCell ref="A3:M3"/>
    <mergeCell ref="A1:M1"/>
    <mergeCell ref="J52:J53"/>
    <mergeCell ref="K52:K53"/>
    <mergeCell ref="L52:L53"/>
    <mergeCell ref="M52:M53"/>
    <mergeCell ref="C52:C53"/>
    <mergeCell ref="D52:D53"/>
    <mergeCell ref="E52:E53"/>
    <mergeCell ref="F52:F53"/>
    <mergeCell ref="G52:G53"/>
    <mergeCell ref="H52:H53"/>
    <mergeCell ref="I52:I53"/>
    <mergeCell ref="A4:A5"/>
    <mergeCell ref="B4:B5"/>
  </mergeCells>
  <conditionalFormatting sqref="L41:M41">
    <cfRule type="cellIs" dxfId="1" priority="1" stopIfTrue="1" operator="equal">
      <formula>8223.307275</formula>
    </cfRule>
  </conditionalFormatting>
  <conditionalFormatting sqref="M32:M40 H32:H40 M28:M29 J29 L30:M31">
    <cfRule type="cellIs" dxfId="0" priority="2" stopIfTrue="1" operator="equal">
      <formula>8223.307275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abSelected="1" workbookViewId="0">
      <selection activeCell="F11" sqref="F11"/>
    </sheetView>
  </sheetViews>
  <sheetFormatPr defaultColWidth="9.125" defaultRowHeight="15" x14ac:dyDescent="0.25"/>
  <cols>
    <col min="1" max="1" width="3.875" style="9" customWidth="1"/>
    <col min="2" max="2" width="9.25" style="73" customWidth="1"/>
    <col min="3" max="3" width="32" style="74" customWidth="1"/>
    <col min="4" max="4" width="8.125" style="75" customWidth="1"/>
    <col min="5" max="5" width="8.75" style="75" customWidth="1"/>
    <col min="6" max="6" width="9" style="9" customWidth="1"/>
    <col min="7" max="7" width="7.625" style="75" customWidth="1"/>
    <col min="8" max="8" width="9.875" style="75" customWidth="1"/>
    <col min="9" max="9" width="7.25" style="75" customWidth="1"/>
    <col min="10" max="10" width="9.25" style="75" customWidth="1"/>
    <col min="11" max="11" width="7.375" style="75" customWidth="1"/>
    <col min="12" max="12" width="8.25" style="75" customWidth="1"/>
    <col min="13" max="13" width="10.875" style="76" customWidth="1"/>
    <col min="14" max="18" width="12.375" style="77" customWidth="1"/>
    <col min="19" max="16384" width="9.125" style="75"/>
  </cols>
  <sheetData>
    <row r="1" spans="1:18" s="9" customFormat="1" ht="60" customHeight="1" x14ac:dyDescent="0.25">
      <c r="A1" s="184" t="s">
        <v>166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8"/>
      <c r="O1" s="8"/>
      <c r="P1" s="8"/>
      <c r="Q1" s="8"/>
      <c r="R1" s="8"/>
    </row>
    <row r="2" spans="1:18" s="9" customFormat="1" ht="36" customHeight="1" x14ac:dyDescent="0.25">
      <c r="A2" s="185" t="s">
        <v>141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8"/>
      <c r="O2" s="8"/>
      <c r="P2" s="8"/>
      <c r="Q2" s="8"/>
      <c r="R2" s="8"/>
    </row>
    <row r="3" spans="1:18" s="9" customFormat="1" ht="48.75" customHeight="1" x14ac:dyDescent="0.25">
      <c r="A3" s="186" t="s">
        <v>1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8"/>
      <c r="O3" s="8"/>
      <c r="P3" s="8"/>
      <c r="Q3" s="8"/>
      <c r="R3" s="8"/>
    </row>
    <row r="4" spans="1:18" s="11" customFormat="1" x14ac:dyDescent="0.25">
      <c r="A4" s="180"/>
      <c r="B4" s="181" t="s">
        <v>2</v>
      </c>
      <c r="C4" s="183" t="s">
        <v>3</v>
      </c>
      <c r="D4" s="183" t="s">
        <v>4</v>
      </c>
      <c r="E4" s="182" t="s">
        <v>5</v>
      </c>
      <c r="F4" s="182"/>
      <c r="G4" s="182" t="s">
        <v>6</v>
      </c>
      <c r="H4" s="182"/>
      <c r="I4" s="182" t="s">
        <v>7</v>
      </c>
      <c r="J4" s="182"/>
      <c r="K4" s="182" t="s">
        <v>8</v>
      </c>
      <c r="L4" s="182"/>
      <c r="M4" s="183" t="s">
        <v>9</v>
      </c>
      <c r="N4" s="10"/>
      <c r="O4" s="10"/>
      <c r="P4" s="10"/>
      <c r="Q4" s="10"/>
      <c r="R4" s="10"/>
    </row>
    <row r="5" spans="1:18" s="11" customFormat="1" ht="25.5" x14ac:dyDescent="0.25">
      <c r="A5" s="180"/>
      <c r="B5" s="181"/>
      <c r="C5" s="183"/>
      <c r="D5" s="183"/>
      <c r="E5" s="12" t="s">
        <v>10</v>
      </c>
      <c r="F5" s="12" t="s">
        <v>11</v>
      </c>
      <c r="G5" s="13" t="s">
        <v>12</v>
      </c>
      <c r="H5" s="13" t="s">
        <v>11</v>
      </c>
      <c r="I5" s="13" t="s">
        <v>13</v>
      </c>
      <c r="J5" s="13" t="s">
        <v>11</v>
      </c>
      <c r="K5" s="13" t="s">
        <v>12</v>
      </c>
      <c r="L5" s="13" t="s">
        <v>11</v>
      </c>
      <c r="M5" s="183"/>
      <c r="N5" s="10"/>
      <c r="O5" s="10"/>
      <c r="P5" s="10"/>
      <c r="Q5" s="10"/>
      <c r="R5" s="10"/>
    </row>
    <row r="6" spans="1:18" s="18" customFormat="1" x14ac:dyDescent="0.25">
      <c r="A6" s="14">
        <v>1</v>
      </c>
      <c r="B6" s="15">
        <v>2</v>
      </c>
      <c r="C6" s="16">
        <v>3</v>
      </c>
      <c r="D6" s="14">
        <v>4</v>
      </c>
      <c r="E6" s="14">
        <v>5</v>
      </c>
      <c r="F6" s="14">
        <v>6</v>
      </c>
      <c r="G6" s="14">
        <v>9</v>
      </c>
      <c r="H6" s="14">
        <v>10</v>
      </c>
      <c r="I6" s="14">
        <v>7</v>
      </c>
      <c r="J6" s="14">
        <v>8</v>
      </c>
      <c r="K6" s="14">
        <v>11</v>
      </c>
      <c r="L6" s="14">
        <v>12</v>
      </c>
      <c r="M6" s="14">
        <v>13</v>
      </c>
      <c r="N6" s="17"/>
      <c r="O6" s="17"/>
      <c r="P6" s="17"/>
      <c r="Q6" s="17"/>
      <c r="R6" s="17"/>
    </row>
    <row r="7" spans="1:18" s="18" customFormat="1" x14ac:dyDescent="0.25">
      <c r="A7" s="19">
        <v>1</v>
      </c>
      <c r="B7" s="20"/>
      <c r="C7" s="21"/>
      <c r="D7" s="22"/>
      <c r="E7" s="22"/>
      <c r="F7" s="23"/>
      <c r="G7" s="24"/>
      <c r="H7" s="24"/>
      <c r="I7" s="24"/>
      <c r="J7" s="24"/>
      <c r="K7" s="24"/>
      <c r="L7" s="24"/>
      <c r="M7" s="23"/>
      <c r="N7" s="17"/>
      <c r="O7" s="17"/>
      <c r="P7" s="17"/>
      <c r="Q7" s="17"/>
      <c r="R7" s="17"/>
    </row>
    <row r="8" spans="1:18" s="18" customFormat="1" ht="45" x14ac:dyDescent="0.25">
      <c r="A8" s="25">
        <v>1</v>
      </c>
      <c r="B8" s="22" t="s">
        <v>19</v>
      </c>
      <c r="C8" s="21" t="s">
        <v>142</v>
      </c>
      <c r="D8" s="22" t="s">
        <v>14</v>
      </c>
      <c r="E8" s="22"/>
      <c r="F8" s="23">
        <v>43</v>
      </c>
      <c r="G8" s="143"/>
      <c r="H8" s="143"/>
      <c r="I8" s="143"/>
      <c r="J8" s="143"/>
      <c r="K8" s="143"/>
      <c r="L8" s="143"/>
      <c r="M8" s="144"/>
      <c r="N8" s="17"/>
      <c r="O8" s="17"/>
      <c r="P8" s="17"/>
      <c r="Q8" s="17"/>
      <c r="R8" s="17"/>
    </row>
    <row r="9" spans="1:18" s="18" customFormat="1" x14ac:dyDescent="0.25">
      <c r="A9" s="25"/>
      <c r="B9" s="26"/>
      <c r="C9" s="27" t="s">
        <v>15</v>
      </c>
      <c r="D9" s="26" t="s">
        <v>16</v>
      </c>
      <c r="E9" s="26">
        <v>0.186</v>
      </c>
      <c r="F9" s="24">
        <f>E9*F8</f>
        <v>7.9980000000000002</v>
      </c>
      <c r="G9" s="143"/>
      <c r="H9" s="143"/>
      <c r="I9" s="111"/>
      <c r="J9" s="143">
        <f>I9*F9</f>
        <v>0</v>
      </c>
      <c r="K9" s="143"/>
      <c r="L9" s="143"/>
      <c r="M9" s="143">
        <f>J9*1</f>
        <v>0</v>
      </c>
      <c r="N9" s="17"/>
      <c r="O9" s="17"/>
      <c r="P9" s="17"/>
      <c r="Q9" s="17"/>
      <c r="R9" s="17"/>
    </row>
    <row r="10" spans="1:18" s="18" customFormat="1" ht="60" x14ac:dyDescent="0.25">
      <c r="A10" s="14">
        <v>2</v>
      </c>
      <c r="B10" s="28" t="s">
        <v>44</v>
      </c>
      <c r="C10" s="29" t="s">
        <v>47</v>
      </c>
      <c r="D10" s="30" t="s">
        <v>22</v>
      </c>
      <c r="E10" s="30"/>
      <c r="F10" s="30">
        <v>3</v>
      </c>
      <c r="G10" s="30"/>
      <c r="H10" s="145"/>
      <c r="I10" s="145"/>
      <c r="J10" s="145"/>
      <c r="K10" s="145"/>
      <c r="L10" s="145"/>
      <c r="M10" s="145"/>
      <c r="N10" s="17"/>
      <c r="O10" s="17"/>
      <c r="P10" s="17"/>
      <c r="Q10" s="17"/>
      <c r="R10" s="17"/>
    </row>
    <row r="11" spans="1:18" s="18" customFormat="1" x14ac:dyDescent="0.25">
      <c r="A11" s="14"/>
      <c r="B11" s="31"/>
      <c r="C11" s="32" t="s">
        <v>29</v>
      </c>
      <c r="D11" s="33" t="s">
        <v>27</v>
      </c>
      <c r="E11" s="195">
        <v>3.36</v>
      </c>
      <c r="F11" s="164">
        <f>E11*F10</f>
        <v>10.08</v>
      </c>
      <c r="G11" s="33"/>
      <c r="H11" s="146"/>
      <c r="I11" s="146"/>
      <c r="J11" s="146">
        <f>I11*F11</f>
        <v>0</v>
      </c>
      <c r="K11" s="146"/>
      <c r="L11" s="146"/>
      <c r="M11" s="146">
        <f>J11</f>
        <v>0</v>
      </c>
      <c r="N11" s="17"/>
      <c r="O11" s="17"/>
      <c r="P11" s="17"/>
      <c r="Q11" s="17"/>
      <c r="R11" s="17"/>
    </row>
    <row r="12" spans="1:18" s="18" customFormat="1" x14ac:dyDescent="0.25">
      <c r="A12" s="14"/>
      <c r="B12" s="31" t="s">
        <v>48</v>
      </c>
      <c r="C12" s="32" t="s">
        <v>45</v>
      </c>
      <c r="D12" s="33" t="s">
        <v>22</v>
      </c>
      <c r="E12" s="33">
        <v>0.11</v>
      </c>
      <c r="F12" s="33">
        <f>E12*F10</f>
        <v>0.33</v>
      </c>
      <c r="G12" s="33"/>
      <c r="H12" s="146">
        <f>G12*F12</f>
        <v>0</v>
      </c>
      <c r="I12" s="146"/>
      <c r="J12" s="146"/>
      <c r="K12" s="146"/>
      <c r="L12" s="146"/>
      <c r="M12" s="146">
        <f>H12</f>
        <v>0</v>
      </c>
      <c r="N12" s="17"/>
      <c r="O12" s="17"/>
      <c r="P12" s="17"/>
      <c r="Q12" s="17"/>
      <c r="R12" s="17"/>
    </row>
    <row r="13" spans="1:18" s="18" customFormat="1" x14ac:dyDescent="0.25">
      <c r="A13" s="14"/>
      <c r="B13" s="31" t="s">
        <v>49</v>
      </c>
      <c r="C13" s="32" t="s">
        <v>50</v>
      </c>
      <c r="D13" s="33" t="s">
        <v>46</v>
      </c>
      <c r="E13" s="34">
        <f>0.92*63</f>
        <v>57.96</v>
      </c>
      <c r="F13" s="35">
        <f>E13*F10</f>
        <v>173.88</v>
      </c>
      <c r="G13" s="33"/>
      <c r="H13" s="146">
        <f>G13*F13</f>
        <v>0</v>
      </c>
      <c r="I13" s="146"/>
      <c r="J13" s="146"/>
      <c r="K13" s="146"/>
      <c r="L13" s="146"/>
      <c r="M13" s="146">
        <f>H13</f>
        <v>0</v>
      </c>
      <c r="N13" s="17"/>
      <c r="O13" s="17"/>
      <c r="P13" s="17"/>
      <c r="Q13" s="17"/>
      <c r="R13" s="17"/>
    </row>
    <row r="14" spans="1:18" s="18" customFormat="1" ht="30" x14ac:dyDescent="0.25">
      <c r="A14" s="14">
        <v>3</v>
      </c>
      <c r="B14" s="22" t="s">
        <v>59</v>
      </c>
      <c r="C14" s="36" t="s">
        <v>120</v>
      </c>
      <c r="D14" s="37" t="s">
        <v>24</v>
      </c>
      <c r="E14" s="38"/>
      <c r="F14" s="39">
        <v>0.7</v>
      </c>
      <c r="G14" s="38"/>
      <c r="H14" s="38"/>
      <c r="I14" s="38"/>
      <c r="J14" s="38"/>
      <c r="K14" s="38"/>
      <c r="L14" s="38"/>
      <c r="M14" s="38"/>
      <c r="N14" s="17"/>
      <c r="O14" s="17"/>
      <c r="P14" s="17"/>
      <c r="Q14" s="17"/>
      <c r="R14" s="17"/>
    </row>
    <row r="15" spans="1:18" s="18" customFormat="1" x14ac:dyDescent="0.25">
      <c r="A15" s="14"/>
      <c r="B15" s="26"/>
      <c r="C15" s="40" t="s">
        <v>15</v>
      </c>
      <c r="D15" s="37" t="s">
        <v>16</v>
      </c>
      <c r="E15" s="38">
        <v>35.1</v>
      </c>
      <c r="F15" s="38">
        <f>E15*F14</f>
        <v>24.57</v>
      </c>
      <c r="G15" s="38"/>
      <c r="H15" s="38"/>
      <c r="I15" s="38"/>
      <c r="J15" s="38">
        <f>I15*F15</f>
        <v>0</v>
      </c>
      <c r="K15" s="38"/>
      <c r="L15" s="38"/>
      <c r="M15" s="38">
        <f>J15*1</f>
        <v>0</v>
      </c>
      <c r="N15" s="17"/>
      <c r="O15" s="17"/>
      <c r="P15" s="17"/>
      <c r="Q15" s="17"/>
      <c r="R15" s="17"/>
    </row>
    <row r="16" spans="1:18" s="18" customFormat="1" x14ac:dyDescent="0.25">
      <c r="A16" s="14"/>
      <c r="B16" s="26" t="s">
        <v>148</v>
      </c>
      <c r="C16" s="40" t="s">
        <v>147</v>
      </c>
      <c r="D16" s="37" t="s">
        <v>33</v>
      </c>
      <c r="E16" s="38">
        <v>2.35</v>
      </c>
      <c r="F16" s="38">
        <f>E16*F14</f>
        <v>1.645</v>
      </c>
      <c r="G16" s="38"/>
      <c r="H16" s="38"/>
      <c r="I16" s="38"/>
      <c r="J16" s="38"/>
      <c r="K16" s="38"/>
      <c r="L16" s="38">
        <f>K16*F16</f>
        <v>0</v>
      </c>
      <c r="M16" s="38">
        <f>L16*1</f>
        <v>0</v>
      </c>
      <c r="N16" s="17"/>
      <c r="O16" s="17"/>
      <c r="P16" s="17"/>
      <c r="Q16" s="17"/>
      <c r="R16" s="17"/>
    </row>
    <row r="17" spans="1:18" s="18" customFormat="1" x14ac:dyDescent="0.25">
      <c r="A17" s="14"/>
      <c r="B17" s="26"/>
      <c r="C17" s="40" t="s">
        <v>34</v>
      </c>
      <c r="D17" s="37" t="s">
        <v>18</v>
      </c>
      <c r="E17" s="38">
        <v>5.18</v>
      </c>
      <c r="F17" s="38">
        <f>E17*F14</f>
        <v>3.6259999999999994</v>
      </c>
      <c r="G17" s="38"/>
      <c r="H17" s="38"/>
      <c r="I17" s="38"/>
      <c r="J17" s="38"/>
      <c r="K17" s="38"/>
      <c r="L17" s="38">
        <f>K17*F17</f>
        <v>0</v>
      </c>
      <c r="M17" s="38">
        <f>L17*1</f>
        <v>0</v>
      </c>
      <c r="N17" s="17"/>
      <c r="O17" s="17"/>
      <c r="P17" s="17"/>
      <c r="Q17" s="17"/>
      <c r="R17" s="17"/>
    </row>
    <row r="18" spans="1:18" s="18" customFormat="1" x14ac:dyDescent="0.25">
      <c r="A18" s="14"/>
      <c r="B18" s="26" t="s">
        <v>149</v>
      </c>
      <c r="C18" s="40" t="s">
        <v>119</v>
      </c>
      <c r="D18" s="37" t="s">
        <v>14</v>
      </c>
      <c r="E18" s="38"/>
      <c r="F18" s="38">
        <v>15.12</v>
      </c>
      <c r="G18" s="38"/>
      <c r="H18" s="38">
        <f>G18*F18</f>
        <v>0</v>
      </c>
      <c r="I18" s="38"/>
      <c r="J18" s="38"/>
      <c r="K18" s="38"/>
      <c r="L18" s="38"/>
      <c r="M18" s="38">
        <f>H18*1</f>
        <v>0</v>
      </c>
      <c r="N18" s="17"/>
      <c r="O18" s="17"/>
      <c r="P18" s="17"/>
      <c r="Q18" s="17"/>
      <c r="R18" s="17"/>
    </row>
    <row r="19" spans="1:18" s="18" customFormat="1" x14ac:dyDescent="0.25">
      <c r="A19" s="14"/>
      <c r="B19" s="26" t="s">
        <v>61</v>
      </c>
      <c r="C19" s="40" t="s">
        <v>62</v>
      </c>
      <c r="D19" s="37" t="s">
        <v>30</v>
      </c>
      <c r="E19" s="38">
        <v>27</v>
      </c>
      <c r="F19" s="38">
        <f>E19*F14</f>
        <v>18.899999999999999</v>
      </c>
      <c r="G19" s="38"/>
      <c r="H19" s="38">
        <f>G19*F19</f>
        <v>0</v>
      </c>
      <c r="I19" s="38"/>
      <c r="J19" s="38"/>
      <c r="K19" s="38"/>
      <c r="L19" s="38"/>
      <c r="M19" s="38">
        <f>H19*1</f>
        <v>0</v>
      </c>
      <c r="N19" s="17"/>
      <c r="O19" s="17"/>
      <c r="P19" s="17"/>
      <c r="Q19" s="17"/>
      <c r="R19" s="17"/>
    </row>
    <row r="20" spans="1:18" s="18" customFormat="1" x14ac:dyDescent="0.25">
      <c r="A20" s="14"/>
      <c r="B20" s="26"/>
      <c r="C20" s="40" t="s">
        <v>71</v>
      </c>
      <c r="D20" s="37" t="s">
        <v>30</v>
      </c>
      <c r="E20" s="38">
        <v>17</v>
      </c>
      <c r="F20" s="38">
        <f>E20*F14</f>
        <v>11.899999999999999</v>
      </c>
      <c r="G20" s="38"/>
      <c r="H20" s="38">
        <f>G20*F20</f>
        <v>0</v>
      </c>
      <c r="I20" s="38"/>
      <c r="J20" s="38"/>
      <c r="K20" s="38"/>
      <c r="L20" s="38"/>
      <c r="M20" s="38">
        <f>H20*1</f>
        <v>0</v>
      </c>
      <c r="N20" s="17"/>
      <c r="O20" s="17"/>
      <c r="P20" s="17"/>
      <c r="Q20" s="17"/>
      <c r="R20" s="17"/>
    </row>
    <row r="21" spans="1:18" s="18" customFormat="1" x14ac:dyDescent="0.25">
      <c r="A21" s="14"/>
      <c r="B21" s="26" t="s">
        <v>63</v>
      </c>
      <c r="C21" s="40" t="s">
        <v>64</v>
      </c>
      <c r="D21" s="37" t="s">
        <v>30</v>
      </c>
      <c r="E21" s="38">
        <v>10</v>
      </c>
      <c r="F21" s="38">
        <f>E21*F14</f>
        <v>7</v>
      </c>
      <c r="G21" s="38"/>
      <c r="H21" s="38">
        <f>G21*F21</f>
        <v>0</v>
      </c>
      <c r="I21" s="38"/>
      <c r="J21" s="38"/>
      <c r="K21" s="38"/>
      <c r="L21" s="38"/>
      <c r="M21" s="38">
        <f>H21*1</f>
        <v>0</v>
      </c>
      <c r="N21" s="17"/>
      <c r="O21" s="17"/>
      <c r="P21" s="17"/>
      <c r="Q21" s="17"/>
      <c r="R21" s="17"/>
    </row>
    <row r="22" spans="1:18" s="18" customFormat="1" x14ac:dyDescent="0.25">
      <c r="A22" s="14"/>
      <c r="B22" s="26"/>
      <c r="C22" s="40" t="s">
        <v>26</v>
      </c>
      <c r="D22" s="37" t="s">
        <v>18</v>
      </c>
      <c r="E22" s="38">
        <v>2.78</v>
      </c>
      <c r="F22" s="38">
        <f>E22*F14</f>
        <v>1.9459999999999997</v>
      </c>
      <c r="G22" s="38"/>
      <c r="H22" s="38">
        <f>G22*F22</f>
        <v>0</v>
      </c>
      <c r="I22" s="38"/>
      <c r="J22" s="38"/>
      <c r="K22" s="38"/>
      <c r="L22" s="38"/>
      <c r="M22" s="38">
        <f>H22*1</f>
        <v>0</v>
      </c>
      <c r="N22" s="17"/>
      <c r="O22" s="17"/>
      <c r="P22" s="17"/>
      <c r="Q22" s="17"/>
      <c r="R22" s="17"/>
    </row>
    <row r="23" spans="1:18" s="18" customFormat="1" ht="30" x14ac:dyDescent="0.25">
      <c r="A23" s="14">
        <v>4</v>
      </c>
      <c r="B23" s="26" t="s">
        <v>37</v>
      </c>
      <c r="C23" s="36" t="s">
        <v>68</v>
      </c>
      <c r="D23" s="37" t="s">
        <v>60</v>
      </c>
      <c r="E23" s="38"/>
      <c r="F23" s="39">
        <v>16.600000000000001</v>
      </c>
      <c r="G23" s="38"/>
      <c r="H23" s="38"/>
      <c r="I23" s="38"/>
      <c r="J23" s="38"/>
      <c r="K23" s="38"/>
      <c r="L23" s="38"/>
      <c r="M23" s="38"/>
      <c r="N23" s="17"/>
      <c r="O23" s="17"/>
      <c r="P23" s="17"/>
      <c r="Q23" s="17"/>
      <c r="R23" s="17"/>
    </row>
    <row r="24" spans="1:18" s="18" customFormat="1" x14ac:dyDescent="0.25">
      <c r="A24" s="14"/>
      <c r="B24" s="26"/>
      <c r="C24" s="41" t="s">
        <v>29</v>
      </c>
      <c r="D24" s="42" t="s">
        <v>27</v>
      </c>
      <c r="E24" s="42">
        <v>0.3</v>
      </c>
      <c r="F24" s="43">
        <f>E24*F23</f>
        <v>4.9800000000000004</v>
      </c>
      <c r="G24" s="85"/>
      <c r="H24" s="146"/>
      <c r="I24" s="146"/>
      <c r="J24" s="146">
        <f>I24*F24</f>
        <v>0</v>
      </c>
      <c r="K24" s="146"/>
      <c r="L24" s="146"/>
      <c r="M24" s="146">
        <f>J24</f>
        <v>0</v>
      </c>
      <c r="N24" s="17"/>
      <c r="O24" s="17"/>
      <c r="P24" s="17"/>
      <c r="Q24" s="17"/>
      <c r="R24" s="17"/>
    </row>
    <row r="25" spans="1:18" s="18" customFormat="1" x14ac:dyDescent="0.25">
      <c r="A25" s="14"/>
      <c r="B25" s="31" t="s">
        <v>48</v>
      </c>
      <c r="C25" s="41" t="s">
        <v>35</v>
      </c>
      <c r="D25" s="42" t="s">
        <v>22</v>
      </c>
      <c r="E25" s="42">
        <v>6.7000000000000002E-3</v>
      </c>
      <c r="F25" s="43">
        <f>E25*F23</f>
        <v>0.11122000000000001</v>
      </c>
      <c r="G25" s="85"/>
      <c r="H25" s="146">
        <f>G25*F25</f>
        <v>0</v>
      </c>
      <c r="I25" s="146"/>
      <c r="J25" s="146"/>
      <c r="K25" s="146"/>
      <c r="L25" s="146"/>
      <c r="M25" s="146">
        <f>H25</f>
        <v>0</v>
      </c>
      <c r="N25" s="17"/>
      <c r="O25" s="17"/>
      <c r="P25" s="17"/>
      <c r="Q25" s="17"/>
      <c r="R25" s="17"/>
    </row>
    <row r="26" spans="1:18" s="18" customFormat="1" x14ac:dyDescent="0.25">
      <c r="A26" s="14"/>
      <c r="B26" s="26"/>
      <c r="C26" s="27" t="s">
        <v>26</v>
      </c>
      <c r="D26" s="26" t="s">
        <v>18</v>
      </c>
      <c r="E26" s="26">
        <v>1.0999999999999999E-2</v>
      </c>
      <c r="F26" s="24">
        <f>E26*F23</f>
        <v>0.18260000000000001</v>
      </c>
      <c r="G26" s="143"/>
      <c r="H26" s="143">
        <f>G26*F26</f>
        <v>0</v>
      </c>
      <c r="I26" s="143"/>
      <c r="J26" s="143"/>
      <c r="K26" s="143"/>
      <c r="L26" s="143"/>
      <c r="M26" s="143">
        <f>H26*1</f>
        <v>0</v>
      </c>
      <c r="N26" s="17"/>
      <c r="O26" s="17"/>
      <c r="P26" s="17"/>
      <c r="Q26" s="17"/>
      <c r="R26" s="17"/>
    </row>
    <row r="27" spans="1:18" s="18" customFormat="1" ht="30" x14ac:dyDescent="0.25">
      <c r="A27" s="14">
        <v>5</v>
      </c>
      <c r="B27" s="28" t="s">
        <v>31</v>
      </c>
      <c r="C27" s="44" t="s">
        <v>167</v>
      </c>
      <c r="D27" s="45" t="s">
        <v>14</v>
      </c>
      <c r="E27" s="42"/>
      <c r="F27" s="45">
        <v>58</v>
      </c>
      <c r="G27" s="85"/>
      <c r="H27" s="145"/>
      <c r="I27" s="145"/>
      <c r="J27" s="145"/>
      <c r="K27" s="145"/>
      <c r="L27" s="145"/>
      <c r="M27" s="145"/>
      <c r="N27" s="17"/>
      <c r="O27" s="17"/>
      <c r="P27" s="17"/>
      <c r="Q27" s="17"/>
      <c r="R27" s="17"/>
    </row>
    <row r="28" spans="1:18" s="18" customFormat="1" ht="24" customHeight="1" x14ac:dyDescent="0.25">
      <c r="A28" s="14"/>
      <c r="B28" s="31"/>
      <c r="C28" s="41" t="s">
        <v>29</v>
      </c>
      <c r="D28" s="42" t="s">
        <v>27</v>
      </c>
      <c r="E28" s="42">
        <v>1.01</v>
      </c>
      <c r="F28" s="43">
        <f>E28*F27</f>
        <v>58.58</v>
      </c>
      <c r="G28" s="85"/>
      <c r="H28" s="146"/>
      <c r="I28" s="146"/>
      <c r="J28" s="146">
        <f>I28*F28</f>
        <v>0</v>
      </c>
      <c r="K28" s="146"/>
      <c r="L28" s="146"/>
      <c r="M28" s="146">
        <f>J28</f>
        <v>0</v>
      </c>
      <c r="N28" s="17"/>
      <c r="O28" s="17"/>
      <c r="P28" s="17"/>
      <c r="Q28" s="17"/>
      <c r="R28" s="17"/>
    </row>
    <row r="29" spans="1:18" s="18" customFormat="1" x14ac:dyDescent="0.25">
      <c r="A29" s="14"/>
      <c r="B29" s="31" t="s">
        <v>51</v>
      </c>
      <c r="C29" s="41" t="s">
        <v>32</v>
      </c>
      <c r="D29" s="42" t="s">
        <v>33</v>
      </c>
      <c r="E29" s="42">
        <v>4.1000000000000002E-2</v>
      </c>
      <c r="F29" s="43">
        <f>E29*F27</f>
        <v>2.3780000000000001</v>
      </c>
      <c r="G29" s="85"/>
      <c r="H29" s="146"/>
      <c r="I29" s="146"/>
      <c r="J29" s="146"/>
      <c r="K29" s="146"/>
      <c r="L29" s="146">
        <f>K29*F29</f>
        <v>0</v>
      </c>
      <c r="M29" s="146">
        <f>L29*1</f>
        <v>0</v>
      </c>
      <c r="N29" s="17"/>
      <c r="O29" s="17"/>
      <c r="P29" s="17"/>
      <c r="Q29" s="17"/>
      <c r="R29" s="17"/>
    </row>
    <row r="30" spans="1:18" s="18" customFormat="1" x14ac:dyDescent="0.25">
      <c r="A30" s="14"/>
      <c r="B30" s="31"/>
      <c r="C30" s="41" t="s">
        <v>34</v>
      </c>
      <c r="D30" s="42" t="s">
        <v>18</v>
      </c>
      <c r="E30" s="42">
        <v>2.7E-2</v>
      </c>
      <c r="F30" s="43">
        <f>E30*F27</f>
        <v>1.5660000000000001</v>
      </c>
      <c r="G30" s="85"/>
      <c r="H30" s="146"/>
      <c r="I30" s="146"/>
      <c r="J30" s="146"/>
      <c r="K30" s="146"/>
      <c r="L30" s="146">
        <f>K30*F30</f>
        <v>0</v>
      </c>
      <c r="M30" s="146">
        <f>L30*1</f>
        <v>0</v>
      </c>
      <c r="N30" s="17"/>
      <c r="O30" s="17"/>
      <c r="P30" s="17"/>
      <c r="Q30" s="17"/>
      <c r="R30" s="17"/>
    </row>
    <row r="31" spans="1:18" s="18" customFormat="1" x14ac:dyDescent="0.25">
      <c r="A31" s="14"/>
      <c r="B31" s="31" t="s">
        <v>48</v>
      </c>
      <c r="C31" s="41" t="s">
        <v>35</v>
      </c>
      <c r="D31" s="42" t="s">
        <v>22</v>
      </c>
      <c r="E31" s="42">
        <v>2.12E-2</v>
      </c>
      <c r="F31" s="43">
        <f>F27*E31</f>
        <v>1.2296</v>
      </c>
      <c r="G31" s="85"/>
      <c r="H31" s="146">
        <f>G31*F31</f>
        <v>0</v>
      </c>
      <c r="I31" s="146"/>
      <c r="J31" s="146"/>
      <c r="K31" s="146"/>
      <c r="L31" s="146"/>
      <c r="M31" s="146">
        <f>H31</f>
        <v>0</v>
      </c>
      <c r="N31" s="17"/>
      <c r="O31" s="17"/>
      <c r="P31" s="17"/>
      <c r="Q31" s="17"/>
      <c r="R31" s="17"/>
    </row>
    <row r="32" spans="1:18" s="18" customFormat="1" x14ac:dyDescent="0.25">
      <c r="A32" s="14"/>
      <c r="B32" s="26"/>
      <c r="C32" s="27" t="s">
        <v>26</v>
      </c>
      <c r="D32" s="26" t="s">
        <v>18</v>
      </c>
      <c r="E32" s="26">
        <v>0.03</v>
      </c>
      <c r="F32" s="24">
        <f>E32*F27</f>
        <v>1.74</v>
      </c>
      <c r="G32" s="143"/>
      <c r="H32" s="143">
        <f>G32*F32</f>
        <v>0</v>
      </c>
      <c r="I32" s="143"/>
      <c r="J32" s="143"/>
      <c r="K32" s="143"/>
      <c r="L32" s="143"/>
      <c r="M32" s="143">
        <f>H32*1</f>
        <v>0</v>
      </c>
      <c r="N32" s="17"/>
      <c r="O32" s="17"/>
      <c r="P32" s="17"/>
      <c r="Q32" s="17"/>
      <c r="R32" s="17"/>
    </row>
    <row r="33" spans="1:18" s="18" customFormat="1" ht="33.75" customHeight="1" x14ac:dyDescent="0.25">
      <c r="A33" s="14">
        <v>6</v>
      </c>
      <c r="B33" s="28" t="s">
        <v>31</v>
      </c>
      <c r="C33" s="44" t="s">
        <v>168</v>
      </c>
      <c r="D33" s="45" t="s">
        <v>14</v>
      </c>
      <c r="E33" s="42"/>
      <c r="F33" s="45">
        <v>36</v>
      </c>
      <c r="G33" s="85"/>
      <c r="H33" s="145"/>
      <c r="I33" s="145"/>
      <c r="J33" s="145"/>
      <c r="K33" s="145"/>
      <c r="L33" s="145"/>
      <c r="M33" s="145"/>
      <c r="N33" s="17"/>
      <c r="O33" s="17"/>
      <c r="P33" s="17"/>
      <c r="Q33" s="17"/>
      <c r="R33" s="17"/>
    </row>
    <row r="34" spans="1:18" s="18" customFormat="1" x14ac:dyDescent="0.25">
      <c r="A34" s="14"/>
      <c r="B34" s="31"/>
      <c r="C34" s="41" t="s">
        <v>29</v>
      </c>
      <c r="D34" s="42" t="s">
        <v>27</v>
      </c>
      <c r="E34" s="42">
        <v>1.06</v>
      </c>
      <c r="F34" s="43">
        <f>E34*F33</f>
        <v>38.160000000000004</v>
      </c>
      <c r="G34" s="85"/>
      <c r="H34" s="146"/>
      <c r="I34" s="146"/>
      <c r="J34" s="146">
        <f>I34*F34</f>
        <v>0</v>
      </c>
      <c r="K34" s="146"/>
      <c r="L34" s="146"/>
      <c r="M34" s="146">
        <f>J34</f>
        <v>0</v>
      </c>
      <c r="N34" s="17"/>
      <c r="O34" s="17"/>
      <c r="P34" s="17"/>
      <c r="Q34" s="17"/>
      <c r="R34" s="17"/>
    </row>
    <row r="35" spans="1:18" s="18" customFormat="1" x14ac:dyDescent="0.25">
      <c r="A35" s="14"/>
      <c r="B35" s="31" t="s">
        <v>51</v>
      </c>
      <c r="C35" s="41" t="s">
        <v>32</v>
      </c>
      <c r="D35" s="42" t="s">
        <v>33</v>
      </c>
      <c r="E35" s="42">
        <v>4.1000000000000002E-2</v>
      </c>
      <c r="F35" s="43">
        <f>E35*F33</f>
        <v>1.476</v>
      </c>
      <c r="G35" s="85"/>
      <c r="H35" s="146"/>
      <c r="I35" s="146"/>
      <c r="J35" s="146"/>
      <c r="K35" s="146"/>
      <c r="L35" s="146">
        <f>K35*F35</f>
        <v>0</v>
      </c>
      <c r="M35" s="146">
        <f>L35*1</f>
        <v>0</v>
      </c>
      <c r="N35" s="17"/>
      <c r="O35" s="17"/>
      <c r="P35" s="17"/>
      <c r="Q35" s="17"/>
      <c r="R35" s="17"/>
    </row>
    <row r="36" spans="1:18" s="18" customFormat="1" x14ac:dyDescent="0.25">
      <c r="A36" s="14"/>
      <c r="B36" s="31"/>
      <c r="C36" s="41" t="s">
        <v>34</v>
      </c>
      <c r="D36" s="42" t="s">
        <v>18</v>
      </c>
      <c r="E36" s="42">
        <v>2.7E-2</v>
      </c>
      <c r="F36" s="43">
        <f>E36*F33</f>
        <v>0.97199999999999998</v>
      </c>
      <c r="G36" s="85"/>
      <c r="H36" s="146"/>
      <c r="I36" s="146"/>
      <c r="J36" s="146"/>
      <c r="K36" s="146"/>
      <c r="L36" s="146">
        <f>K36*F36</f>
        <v>0</v>
      </c>
      <c r="M36" s="146">
        <f>L36*1</f>
        <v>0</v>
      </c>
      <c r="N36" s="17"/>
      <c r="O36" s="17"/>
      <c r="P36" s="17"/>
      <c r="Q36" s="17"/>
      <c r="R36" s="17"/>
    </row>
    <row r="37" spans="1:18" s="18" customFormat="1" x14ac:dyDescent="0.25">
      <c r="A37" s="14"/>
      <c r="B37" s="31" t="s">
        <v>48</v>
      </c>
      <c r="C37" s="41" t="s">
        <v>35</v>
      </c>
      <c r="D37" s="42" t="s">
        <v>22</v>
      </c>
      <c r="E37" s="42">
        <v>2.3E-2</v>
      </c>
      <c r="F37" s="43">
        <f>F33*E37</f>
        <v>0.82799999999999996</v>
      </c>
      <c r="G37" s="85"/>
      <c r="H37" s="146">
        <f>G37*F37</f>
        <v>0</v>
      </c>
      <c r="I37" s="146"/>
      <c r="J37" s="146"/>
      <c r="K37" s="146"/>
      <c r="L37" s="146"/>
      <c r="M37" s="146">
        <f>H37</f>
        <v>0</v>
      </c>
      <c r="N37" s="17"/>
      <c r="O37" s="17"/>
      <c r="P37" s="17"/>
      <c r="Q37" s="17"/>
      <c r="R37" s="17"/>
    </row>
    <row r="38" spans="1:18" s="18" customFormat="1" x14ac:dyDescent="0.25">
      <c r="A38" s="14"/>
      <c r="B38" s="26"/>
      <c r="C38" s="27" t="s">
        <v>26</v>
      </c>
      <c r="D38" s="26" t="s">
        <v>18</v>
      </c>
      <c r="E38" s="26">
        <v>0.02</v>
      </c>
      <c r="F38" s="24">
        <f>E38*F33</f>
        <v>0.72</v>
      </c>
      <c r="G38" s="143"/>
      <c r="H38" s="143">
        <f>G38*F38</f>
        <v>0</v>
      </c>
      <c r="I38" s="143"/>
      <c r="J38" s="143"/>
      <c r="K38" s="143"/>
      <c r="L38" s="143"/>
      <c r="M38" s="143">
        <f>H38*1</f>
        <v>0</v>
      </c>
      <c r="N38" s="17"/>
      <c r="O38" s="17"/>
      <c r="P38" s="17"/>
      <c r="Q38" s="17"/>
      <c r="R38" s="17"/>
    </row>
    <row r="39" spans="1:18" s="18" customFormat="1" ht="45" x14ac:dyDescent="0.25">
      <c r="A39" s="14">
        <v>7</v>
      </c>
      <c r="B39" s="46" t="s">
        <v>53</v>
      </c>
      <c r="C39" s="47" t="s">
        <v>54</v>
      </c>
      <c r="D39" s="37" t="s">
        <v>14</v>
      </c>
      <c r="E39" s="48"/>
      <c r="F39" s="142">
        <v>36</v>
      </c>
      <c r="G39" s="49"/>
      <c r="H39" s="49"/>
      <c r="I39" s="49"/>
      <c r="J39" s="49"/>
      <c r="K39" s="49"/>
      <c r="L39" s="49"/>
      <c r="M39" s="49"/>
      <c r="N39" s="17"/>
      <c r="O39" s="17"/>
      <c r="P39" s="17"/>
      <c r="Q39" s="17"/>
      <c r="R39" s="17"/>
    </row>
    <row r="40" spans="1:18" s="18" customFormat="1" x14ac:dyDescent="0.25">
      <c r="A40" s="14"/>
      <c r="B40" s="50"/>
      <c r="C40" s="51" t="s">
        <v>29</v>
      </c>
      <c r="D40" s="52" t="s">
        <v>27</v>
      </c>
      <c r="E40" s="53">
        <v>0.97</v>
      </c>
      <c r="F40" s="53">
        <f>E40*F39</f>
        <v>34.92</v>
      </c>
      <c r="G40" s="54"/>
      <c r="H40" s="54"/>
      <c r="I40" s="53"/>
      <c r="J40" s="54">
        <f>I40*F40</f>
        <v>0</v>
      </c>
      <c r="K40" s="53"/>
      <c r="L40" s="54"/>
      <c r="M40" s="54">
        <f>H40+J40+L40</f>
        <v>0</v>
      </c>
      <c r="N40" s="17"/>
      <c r="O40" s="17"/>
      <c r="P40" s="17"/>
      <c r="Q40" s="17"/>
      <c r="R40" s="17"/>
    </row>
    <row r="41" spans="1:18" s="18" customFormat="1" ht="30" x14ac:dyDescent="0.25">
      <c r="A41" s="14"/>
      <c r="B41" s="50" t="s">
        <v>56</v>
      </c>
      <c r="C41" s="55" t="s">
        <v>55</v>
      </c>
      <c r="D41" s="52" t="s">
        <v>14</v>
      </c>
      <c r="E41" s="53">
        <v>1.1000000000000001</v>
      </c>
      <c r="F41" s="53">
        <f>E41*F39</f>
        <v>39.6</v>
      </c>
      <c r="G41" s="54"/>
      <c r="H41" s="54">
        <f>G41*F41</f>
        <v>0</v>
      </c>
      <c r="I41" s="53"/>
      <c r="J41" s="54"/>
      <c r="K41" s="53"/>
      <c r="L41" s="54"/>
      <c r="M41" s="54">
        <f>H41*1</f>
        <v>0</v>
      </c>
      <c r="N41" s="17"/>
      <c r="O41" s="17"/>
      <c r="P41" s="17"/>
      <c r="Q41" s="17"/>
      <c r="R41" s="17"/>
    </row>
    <row r="42" spans="1:18" s="18" customFormat="1" ht="45" x14ac:dyDescent="0.25">
      <c r="A42" s="14">
        <v>8</v>
      </c>
      <c r="B42" s="46" t="s">
        <v>58</v>
      </c>
      <c r="C42" s="47" t="s">
        <v>57</v>
      </c>
      <c r="D42" s="37" t="s">
        <v>14</v>
      </c>
      <c r="E42" s="48"/>
      <c r="F42" s="142">
        <v>58</v>
      </c>
      <c r="G42" s="49"/>
      <c r="H42" s="49"/>
      <c r="I42" s="49"/>
      <c r="J42" s="49"/>
      <c r="K42" s="49"/>
      <c r="L42" s="49"/>
      <c r="M42" s="49"/>
      <c r="N42" s="17"/>
      <c r="O42" s="17"/>
      <c r="P42" s="17"/>
      <c r="Q42" s="17"/>
      <c r="R42" s="17"/>
    </row>
    <row r="43" spans="1:18" s="18" customFormat="1" x14ac:dyDescent="0.25">
      <c r="A43" s="14"/>
      <c r="B43" s="50"/>
      <c r="C43" s="51" t="s">
        <v>29</v>
      </c>
      <c r="D43" s="52" t="s">
        <v>27</v>
      </c>
      <c r="E43" s="53">
        <v>0.81</v>
      </c>
      <c r="F43" s="53">
        <f>E43*F42</f>
        <v>46.980000000000004</v>
      </c>
      <c r="G43" s="54"/>
      <c r="H43" s="54"/>
      <c r="I43" s="53"/>
      <c r="J43" s="54">
        <f>I43*F43</f>
        <v>0</v>
      </c>
      <c r="K43" s="53"/>
      <c r="L43" s="54"/>
      <c r="M43" s="54">
        <f>H43+J43+L43</f>
        <v>0</v>
      </c>
      <c r="N43" s="17"/>
      <c r="O43" s="17"/>
      <c r="P43" s="17"/>
      <c r="Q43" s="17"/>
      <c r="R43" s="17"/>
    </row>
    <row r="44" spans="1:18" s="18" customFormat="1" ht="30" x14ac:dyDescent="0.25">
      <c r="A44" s="14"/>
      <c r="B44" s="50" t="s">
        <v>56</v>
      </c>
      <c r="C44" s="55" t="s">
        <v>55</v>
      </c>
      <c r="D44" s="52" t="s">
        <v>14</v>
      </c>
      <c r="E44" s="53">
        <v>1.1000000000000001</v>
      </c>
      <c r="F44" s="53">
        <f>E44*F42</f>
        <v>63.800000000000004</v>
      </c>
      <c r="G44" s="54"/>
      <c r="H44" s="54">
        <f>G44*F44</f>
        <v>0</v>
      </c>
      <c r="I44" s="53"/>
      <c r="J44" s="54"/>
      <c r="K44" s="53"/>
      <c r="L44" s="54"/>
      <c r="M44" s="54">
        <f>H44*1</f>
        <v>0</v>
      </c>
      <c r="N44" s="17"/>
      <c r="O44" s="17"/>
      <c r="P44" s="17"/>
      <c r="Q44" s="17"/>
      <c r="R44" s="17"/>
    </row>
    <row r="45" spans="1:18" s="18" customFormat="1" ht="14.25" customHeight="1" x14ac:dyDescent="0.25">
      <c r="A45" s="14"/>
      <c r="B45" s="188" t="s">
        <v>40</v>
      </c>
      <c r="C45" s="174" t="s">
        <v>66</v>
      </c>
      <c r="D45" s="176" t="s">
        <v>36</v>
      </c>
      <c r="E45" s="172"/>
      <c r="F45" s="178">
        <v>0.61</v>
      </c>
      <c r="G45" s="170"/>
      <c r="H45" s="170"/>
      <c r="I45" s="170"/>
      <c r="J45" s="170"/>
      <c r="K45" s="170"/>
      <c r="L45" s="170"/>
      <c r="M45" s="172"/>
      <c r="N45" s="17"/>
      <c r="O45" s="17"/>
      <c r="P45" s="17"/>
      <c r="Q45" s="17"/>
      <c r="R45" s="17"/>
    </row>
    <row r="46" spans="1:18" s="18" customFormat="1" ht="52.5" customHeight="1" x14ac:dyDescent="0.25">
      <c r="A46" s="14">
        <v>9</v>
      </c>
      <c r="B46" s="189"/>
      <c r="C46" s="175"/>
      <c r="D46" s="177"/>
      <c r="E46" s="173"/>
      <c r="F46" s="179"/>
      <c r="G46" s="171"/>
      <c r="H46" s="171"/>
      <c r="I46" s="171"/>
      <c r="J46" s="171"/>
      <c r="K46" s="171"/>
      <c r="L46" s="171"/>
      <c r="M46" s="173"/>
      <c r="N46" s="17"/>
      <c r="O46" s="17"/>
      <c r="P46" s="17"/>
      <c r="Q46" s="17"/>
      <c r="R46" s="17"/>
    </row>
    <row r="47" spans="1:18" s="18" customFormat="1" x14ac:dyDescent="0.25">
      <c r="A47" s="14"/>
      <c r="B47" s="50"/>
      <c r="C47" s="56" t="s">
        <v>38</v>
      </c>
      <c r="D47" s="37" t="s">
        <v>27</v>
      </c>
      <c r="E47" s="38">
        <v>65.8</v>
      </c>
      <c r="F47" s="38">
        <f>E47*F45</f>
        <v>40.137999999999998</v>
      </c>
      <c r="G47" s="155"/>
      <c r="H47" s="155"/>
      <c r="I47" s="38"/>
      <c r="J47" s="49">
        <f>F47*I47</f>
        <v>0</v>
      </c>
      <c r="K47" s="155"/>
      <c r="L47" s="155"/>
      <c r="M47" s="49">
        <f>H47+J47+L47</f>
        <v>0</v>
      </c>
      <c r="N47" s="17"/>
      <c r="O47" s="17"/>
      <c r="P47" s="17"/>
      <c r="Q47" s="17"/>
      <c r="R47" s="17"/>
    </row>
    <row r="48" spans="1:18" s="18" customFormat="1" x14ac:dyDescent="0.25">
      <c r="A48" s="14"/>
      <c r="B48" s="50"/>
      <c r="C48" s="55" t="s">
        <v>39</v>
      </c>
      <c r="D48" s="37" t="s">
        <v>18</v>
      </c>
      <c r="E48" s="38">
        <v>1</v>
      </c>
      <c r="F48" s="38">
        <f>E48*F45</f>
        <v>0.61</v>
      </c>
      <c r="G48" s="155"/>
      <c r="H48" s="155"/>
      <c r="I48" s="155"/>
      <c r="J48" s="155"/>
      <c r="K48" s="38"/>
      <c r="L48" s="38">
        <f>F48*K48</f>
        <v>0</v>
      </c>
      <c r="M48" s="49">
        <f>H48+J48+L48</f>
        <v>0</v>
      </c>
      <c r="N48" s="17"/>
      <c r="O48" s="17"/>
      <c r="P48" s="17"/>
      <c r="Q48" s="17"/>
      <c r="R48" s="17"/>
    </row>
    <row r="49" spans="1:18" s="18" customFormat="1" x14ac:dyDescent="0.25">
      <c r="A49" s="14"/>
      <c r="B49" s="50" t="s">
        <v>138</v>
      </c>
      <c r="C49" s="56" t="s">
        <v>41</v>
      </c>
      <c r="D49" s="37" t="s">
        <v>30</v>
      </c>
      <c r="E49" s="38">
        <v>63</v>
      </c>
      <c r="F49" s="38">
        <f>E49*F45</f>
        <v>38.43</v>
      </c>
      <c r="G49" s="155"/>
      <c r="H49" s="155">
        <f>F49*G49</f>
        <v>0</v>
      </c>
      <c r="I49" s="155"/>
      <c r="J49" s="155"/>
      <c r="K49" s="38"/>
      <c r="L49" s="38"/>
      <c r="M49" s="49">
        <f>H49+J49+L49</f>
        <v>0</v>
      </c>
      <c r="N49" s="17"/>
      <c r="O49" s="17"/>
      <c r="P49" s="17"/>
      <c r="Q49" s="17"/>
      <c r="R49" s="17"/>
    </row>
    <row r="50" spans="1:18" s="18" customFormat="1" x14ac:dyDescent="0.25">
      <c r="A50" s="14"/>
      <c r="B50" s="50" t="s">
        <v>139</v>
      </c>
      <c r="C50" s="56" t="s">
        <v>42</v>
      </c>
      <c r="D50" s="37" t="s">
        <v>30</v>
      </c>
      <c r="E50" s="38">
        <v>79</v>
      </c>
      <c r="F50" s="38">
        <f>F45*E50</f>
        <v>48.19</v>
      </c>
      <c r="G50" s="155"/>
      <c r="H50" s="155">
        <f>F50*G50</f>
        <v>0</v>
      </c>
      <c r="I50" s="155"/>
      <c r="J50" s="155"/>
      <c r="K50" s="38"/>
      <c r="L50" s="38"/>
      <c r="M50" s="49">
        <f>H50+J50+L50</f>
        <v>0</v>
      </c>
      <c r="N50" s="17"/>
      <c r="O50" s="17"/>
      <c r="P50" s="17"/>
      <c r="Q50" s="17"/>
      <c r="R50" s="17"/>
    </row>
    <row r="51" spans="1:18" s="18" customFormat="1" x14ac:dyDescent="0.25">
      <c r="A51" s="14"/>
      <c r="B51" s="50"/>
      <c r="C51" s="57" t="s">
        <v>28</v>
      </c>
      <c r="D51" s="37" t="s">
        <v>18</v>
      </c>
      <c r="E51" s="38">
        <v>1.6</v>
      </c>
      <c r="F51" s="38">
        <f>E51*F45</f>
        <v>0.97599999999999998</v>
      </c>
      <c r="G51" s="54"/>
      <c r="H51" s="54">
        <f>F51*G51</f>
        <v>0</v>
      </c>
      <c r="I51" s="53"/>
      <c r="J51" s="54"/>
      <c r="K51" s="156"/>
      <c r="L51" s="157"/>
      <c r="M51" s="49">
        <f>H51+J51+L51</f>
        <v>0</v>
      </c>
      <c r="N51" s="17"/>
      <c r="O51" s="17"/>
      <c r="P51" s="17"/>
      <c r="Q51" s="17"/>
      <c r="R51" s="17"/>
    </row>
    <row r="52" spans="1:18" s="18" customFormat="1" x14ac:dyDescent="0.25">
      <c r="A52" s="14"/>
      <c r="B52" s="190" t="s">
        <v>67</v>
      </c>
      <c r="C52" s="191" t="s">
        <v>65</v>
      </c>
      <c r="D52" s="192" t="s">
        <v>36</v>
      </c>
      <c r="E52" s="193"/>
      <c r="F52" s="194">
        <v>0.36</v>
      </c>
      <c r="G52" s="187"/>
      <c r="H52" s="187"/>
      <c r="I52" s="187"/>
      <c r="J52" s="187"/>
      <c r="K52" s="187"/>
      <c r="L52" s="187"/>
      <c r="M52" s="193"/>
      <c r="N52" s="17"/>
      <c r="O52" s="17"/>
      <c r="P52" s="17"/>
      <c r="Q52" s="17"/>
      <c r="R52" s="17"/>
    </row>
    <row r="53" spans="1:18" s="18" customFormat="1" ht="33.75" customHeight="1" x14ac:dyDescent="0.25">
      <c r="A53" s="14">
        <v>10</v>
      </c>
      <c r="B53" s="190"/>
      <c r="C53" s="191"/>
      <c r="D53" s="192"/>
      <c r="E53" s="193"/>
      <c r="F53" s="194"/>
      <c r="G53" s="187"/>
      <c r="H53" s="187"/>
      <c r="I53" s="187"/>
      <c r="J53" s="187"/>
      <c r="K53" s="187"/>
      <c r="L53" s="187"/>
      <c r="M53" s="193"/>
      <c r="N53" s="17"/>
      <c r="O53" s="17"/>
      <c r="P53" s="17"/>
      <c r="Q53" s="17"/>
      <c r="R53" s="17"/>
    </row>
    <row r="54" spans="1:18" s="18" customFormat="1" x14ac:dyDescent="0.25">
      <c r="A54" s="14"/>
      <c r="B54" s="50"/>
      <c r="C54" s="56" t="s">
        <v>38</v>
      </c>
      <c r="D54" s="37" t="s">
        <v>27</v>
      </c>
      <c r="E54" s="38">
        <v>85.6</v>
      </c>
      <c r="F54" s="38">
        <f>E54*F52</f>
        <v>30.815999999999995</v>
      </c>
      <c r="G54" s="155"/>
      <c r="H54" s="155"/>
      <c r="I54" s="38"/>
      <c r="J54" s="49">
        <f>F54*I54</f>
        <v>0</v>
      </c>
      <c r="K54" s="155"/>
      <c r="L54" s="155"/>
      <c r="M54" s="49">
        <f>H54+J54+L54</f>
        <v>0</v>
      </c>
      <c r="N54" s="17"/>
      <c r="O54" s="17"/>
      <c r="P54" s="17"/>
      <c r="Q54" s="17"/>
      <c r="R54" s="17"/>
    </row>
    <row r="55" spans="1:18" s="18" customFormat="1" x14ac:dyDescent="0.25">
      <c r="A55" s="14"/>
      <c r="B55" s="50"/>
      <c r="C55" s="55" t="s">
        <v>39</v>
      </c>
      <c r="D55" s="37" t="s">
        <v>18</v>
      </c>
      <c r="E55" s="38">
        <v>1.2</v>
      </c>
      <c r="F55" s="38">
        <f>E55*F52</f>
        <v>0.432</v>
      </c>
      <c r="G55" s="155"/>
      <c r="H55" s="155"/>
      <c r="I55" s="155"/>
      <c r="J55" s="155"/>
      <c r="K55" s="38"/>
      <c r="L55" s="38">
        <f>F55*K55</f>
        <v>0</v>
      </c>
      <c r="M55" s="49">
        <f>H55+J55+L55</f>
        <v>0</v>
      </c>
      <c r="N55" s="17"/>
      <c r="O55" s="17"/>
      <c r="P55" s="17"/>
      <c r="Q55" s="17"/>
      <c r="R55" s="17"/>
    </row>
    <row r="56" spans="1:18" s="18" customFormat="1" x14ac:dyDescent="0.25">
      <c r="A56" s="14"/>
      <c r="B56" s="50" t="s">
        <v>138</v>
      </c>
      <c r="C56" s="56" t="s">
        <v>41</v>
      </c>
      <c r="D56" s="37" t="s">
        <v>30</v>
      </c>
      <c r="E56" s="38">
        <v>63</v>
      </c>
      <c r="F56" s="38">
        <f>E56*F52</f>
        <v>22.68</v>
      </c>
      <c r="G56" s="155"/>
      <c r="H56" s="155">
        <f>F56*G56</f>
        <v>0</v>
      </c>
      <c r="I56" s="155"/>
      <c r="J56" s="155"/>
      <c r="K56" s="38"/>
      <c r="L56" s="38"/>
      <c r="M56" s="49">
        <f>H56+J56+L56</f>
        <v>0</v>
      </c>
      <c r="N56" s="17"/>
      <c r="O56" s="17"/>
      <c r="P56" s="17"/>
      <c r="Q56" s="17"/>
      <c r="R56" s="17"/>
    </row>
    <row r="57" spans="1:18" s="18" customFormat="1" x14ac:dyDescent="0.25">
      <c r="A57" s="14"/>
      <c r="B57" s="50" t="s">
        <v>139</v>
      </c>
      <c r="C57" s="56" t="s">
        <v>42</v>
      </c>
      <c r="D57" s="37" t="s">
        <v>30</v>
      </c>
      <c r="E57" s="38">
        <v>92</v>
      </c>
      <c r="F57" s="38">
        <f>F52*E57</f>
        <v>33.119999999999997</v>
      </c>
      <c r="G57" s="155"/>
      <c r="H57" s="155">
        <f>F57*G57</f>
        <v>0</v>
      </c>
      <c r="I57" s="155"/>
      <c r="J57" s="155"/>
      <c r="K57" s="38"/>
      <c r="L57" s="38"/>
      <c r="M57" s="49">
        <f>H57+J57+L57</f>
        <v>0</v>
      </c>
      <c r="N57" s="17"/>
      <c r="O57" s="17"/>
      <c r="P57" s="17"/>
      <c r="Q57" s="17"/>
      <c r="R57" s="17"/>
    </row>
    <row r="58" spans="1:18" s="18" customFormat="1" x14ac:dyDescent="0.25">
      <c r="A58" s="14"/>
      <c r="B58" s="50"/>
      <c r="C58" s="57" t="s">
        <v>28</v>
      </c>
      <c r="D58" s="37" t="s">
        <v>18</v>
      </c>
      <c r="E58" s="38">
        <v>1.8</v>
      </c>
      <c r="F58" s="38">
        <f>E58*F52</f>
        <v>0.64800000000000002</v>
      </c>
      <c r="G58" s="54"/>
      <c r="H58" s="54">
        <f>F58*G58</f>
        <v>0</v>
      </c>
      <c r="I58" s="53"/>
      <c r="J58" s="54"/>
      <c r="K58" s="156"/>
      <c r="L58" s="157"/>
      <c r="M58" s="49">
        <f>H58+J58+L58</f>
        <v>0</v>
      </c>
      <c r="N58" s="17"/>
      <c r="O58" s="17"/>
      <c r="P58" s="17"/>
      <c r="Q58" s="17"/>
      <c r="R58" s="17"/>
    </row>
    <row r="59" spans="1:18" s="18" customFormat="1" ht="45" x14ac:dyDescent="0.25">
      <c r="A59" s="14">
        <v>11</v>
      </c>
      <c r="B59" s="50" t="s">
        <v>74</v>
      </c>
      <c r="C59" s="58" t="s">
        <v>69</v>
      </c>
      <c r="D59" s="37" t="s">
        <v>24</v>
      </c>
      <c r="E59" s="38"/>
      <c r="F59" s="39">
        <v>0.874</v>
      </c>
      <c r="G59" s="54"/>
      <c r="H59" s="54"/>
      <c r="I59" s="53"/>
      <c r="J59" s="54"/>
      <c r="K59" s="156"/>
      <c r="L59" s="157"/>
      <c r="M59" s="49"/>
      <c r="N59" s="17"/>
      <c r="O59" s="17"/>
      <c r="P59" s="17"/>
      <c r="Q59" s="17"/>
      <c r="R59" s="17"/>
    </row>
    <row r="60" spans="1:18" s="18" customFormat="1" x14ac:dyDescent="0.25">
      <c r="A60" s="14"/>
      <c r="B60" s="50"/>
      <c r="C60" s="57" t="s">
        <v>15</v>
      </c>
      <c r="D60" s="37" t="s">
        <v>16</v>
      </c>
      <c r="E60" s="38">
        <v>34.9</v>
      </c>
      <c r="F60" s="38">
        <f>E60*F59</f>
        <v>30.502599999999997</v>
      </c>
      <c r="G60" s="54"/>
      <c r="H60" s="54"/>
      <c r="I60" s="53"/>
      <c r="J60" s="54">
        <f>I60*F60</f>
        <v>0</v>
      </c>
      <c r="K60" s="156"/>
      <c r="L60" s="157"/>
      <c r="M60" s="49">
        <f>J60*1</f>
        <v>0</v>
      </c>
      <c r="N60" s="17"/>
      <c r="O60" s="17"/>
      <c r="P60" s="17"/>
      <c r="Q60" s="17"/>
      <c r="R60" s="17"/>
    </row>
    <row r="61" spans="1:18" s="18" customFormat="1" x14ac:dyDescent="0.25">
      <c r="A61" s="14"/>
      <c r="B61" s="50"/>
      <c r="C61" s="57" t="s">
        <v>17</v>
      </c>
      <c r="D61" s="37" t="s">
        <v>18</v>
      </c>
      <c r="E61" s="38">
        <v>4.07</v>
      </c>
      <c r="F61" s="38">
        <f>E61*F59</f>
        <v>3.5571800000000002</v>
      </c>
      <c r="G61" s="54"/>
      <c r="H61" s="54"/>
      <c r="I61" s="53"/>
      <c r="J61" s="54"/>
      <c r="K61" s="53"/>
      <c r="L61" s="54">
        <f>K61*F61</f>
        <v>0</v>
      </c>
      <c r="M61" s="49">
        <f>L61*1</f>
        <v>0</v>
      </c>
      <c r="N61" s="17"/>
      <c r="O61" s="17"/>
      <c r="P61" s="17"/>
      <c r="Q61" s="17"/>
      <c r="R61" s="17"/>
    </row>
    <row r="62" spans="1:18" s="18" customFormat="1" x14ac:dyDescent="0.25">
      <c r="A62" s="14"/>
      <c r="B62" s="50" t="s">
        <v>73</v>
      </c>
      <c r="C62" s="57" t="s">
        <v>70</v>
      </c>
      <c r="D62" s="37" t="s">
        <v>72</v>
      </c>
      <c r="E62" s="38"/>
      <c r="F62" s="38">
        <f>65*4</f>
        <v>260</v>
      </c>
      <c r="G62" s="54"/>
      <c r="H62" s="54">
        <f>G62*F62</f>
        <v>0</v>
      </c>
      <c r="I62" s="53"/>
      <c r="J62" s="54"/>
      <c r="K62" s="156"/>
      <c r="L62" s="157"/>
      <c r="M62" s="49">
        <f>H62*1</f>
        <v>0</v>
      </c>
      <c r="N62" s="17"/>
      <c r="O62" s="17"/>
      <c r="P62" s="17"/>
      <c r="Q62" s="17"/>
      <c r="R62" s="17"/>
    </row>
    <row r="63" spans="1:18" s="18" customFormat="1" x14ac:dyDescent="0.25">
      <c r="A63" s="14"/>
      <c r="B63" s="50"/>
      <c r="C63" s="57" t="s">
        <v>64</v>
      </c>
      <c r="D63" s="37" t="s">
        <v>30</v>
      </c>
      <c r="E63" s="38">
        <v>3.3</v>
      </c>
      <c r="F63" s="38">
        <f>E63*F59</f>
        <v>2.8841999999999999</v>
      </c>
      <c r="G63" s="54"/>
      <c r="H63" s="54">
        <f>G63*F63</f>
        <v>0</v>
      </c>
      <c r="I63" s="53"/>
      <c r="J63" s="54"/>
      <c r="K63" s="156"/>
      <c r="L63" s="157"/>
      <c r="M63" s="49">
        <f>H63*1</f>
        <v>0</v>
      </c>
      <c r="N63" s="17"/>
      <c r="O63" s="17"/>
      <c r="P63" s="17"/>
      <c r="Q63" s="17"/>
      <c r="R63" s="17"/>
    </row>
    <row r="64" spans="1:18" s="18" customFormat="1" x14ac:dyDescent="0.25">
      <c r="A64" s="14"/>
      <c r="B64" s="50" t="s">
        <v>143</v>
      </c>
      <c r="C64" s="57" t="s">
        <v>71</v>
      </c>
      <c r="D64" s="37" t="s">
        <v>30</v>
      </c>
      <c r="E64" s="38">
        <v>15.2</v>
      </c>
      <c r="F64" s="38">
        <f>E64*F59</f>
        <v>13.284799999999999</v>
      </c>
      <c r="G64" s="54"/>
      <c r="H64" s="54">
        <f>G64*F64</f>
        <v>0</v>
      </c>
      <c r="I64" s="53"/>
      <c r="J64" s="54"/>
      <c r="K64" s="156"/>
      <c r="L64" s="157"/>
      <c r="M64" s="49">
        <f>H64*1</f>
        <v>0</v>
      </c>
      <c r="N64" s="17"/>
      <c r="O64" s="17"/>
      <c r="P64" s="17"/>
      <c r="Q64" s="17"/>
      <c r="R64" s="17"/>
    </row>
    <row r="65" spans="1:18" s="18" customFormat="1" x14ac:dyDescent="0.25">
      <c r="A65" s="14"/>
      <c r="B65" s="50"/>
      <c r="C65" s="57" t="s">
        <v>26</v>
      </c>
      <c r="D65" s="37" t="s">
        <v>18</v>
      </c>
      <c r="E65" s="38">
        <v>2.78</v>
      </c>
      <c r="F65" s="38">
        <f>E65*F59</f>
        <v>2.4297199999999997</v>
      </c>
      <c r="G65" s="54"/>
      <c r="H65" s="54">
        <f>G65*F65</f>
        <v>0</v>
      </c>
      <c r="I65" s="53"/>
      <c r="J65" s="54"/>
      <c r="K65" s="156"/>
      <c r="L65" s="157"/>
      <c r="M65" s="49">
        <f>H65*1</f>
        <v>0</v>
      </c>
      <c r="N65" s="17"/>
      <c r="O65" s="17"/>
      <c r="P65" s="17"/>
      <c r="Q65" s="17"/>
      <c r="R65" s="17"/>
    </row>
    <row r="66" spans="1:18" s="18" customFormat="1" ht="30" x14ac:dyDescent="0.25">
      <c r="A66" s="14">
        <v>12</v>
      </c>
      <c r="B66" s="50" t="s">
        <v>78</v>
      </c>
      <c r="C66" s="58" t="s">
        <v>75</v>
      </c>
      <c r="D66" s="37" t="s">
        <v>14</v>
      </c>
      <c r="E66" s="38"/>
      <c r="F66" s="39">
        <v>48</v>
      </c>
      <c r="G66" s="54"/>
      <c r="H66" s="54"/>
      <c r="I66" s="53"/>
      <c r="J66" s="54"/>
      <c r="K66" s="156"/>
      <c r="L66" s="157"/>
      <c r="M66" s="49"/>
      <c r="N66" s="17"/>
      <c r="O66" s="17"/>
      <c r="P66" s="17"/>
      <c r="Q66" s="17"/>
      <c r="R66" s="17"/>
    </row>
    <row r="67" spans="1:18" s="18" customFormat="1" x14ac:dyDescent="0.25">
      <c r="A67" s="14"/>
      <c r="B67" s="50" t="s">
        <v>52</v>
      </c>
      <c r="C67" s="57" t="s">
        <v>15</v>
      </c>
      <c r="D67" s="37" t="s">
        <v>16</v>
      </c>
      <c r="E67" s="38">
        <v>0.75</v>
      </c>
      <c r="F67" s="38">
        <f>E67*F66</f>
        <v>36</v>
      </c>
      <c r="G67" s="54"/>
      <c r="H67" s="54"/>
      <c r="I67" s="53"/>
      <c r="J67" s="54">
        <f>I67*F67</f>
        <v>0</v>
      </c>
      <c r="K67" s="156"/>
      <c r="L67" s="157"/>
      <c r="M67" s="49">
        <f>J67*1</f>
        <v>0</v>
      </c>
      <c r="N67" s="17"/>
      <c r="O67" s="17"/>
      <c r="P67" s="17"/>
      <c r="Q67" s="17"/>
      <c r="R67" s="17"/>
    </row>
    <row r="68" spans="1:18" s="18" customFormat="1" x14ac:dyDescent="0.25">
      <c r="A68" s="14"/>
      <c r="B68" s="50" t="s">
        <v>144</v>
      </c>
      <c r="C68" s="57" t="s">
        <v>76</v>
      </c>
      <c r="D68" s="37" t="s">
        <v>30</v>
      </c>
      <c r="E68" s="59">
        <v>1.03</v>
      </c>
      <c r="F68" s="38">
        <f>E68*F66</f>
        <v>49.44</v>
      </c>
      <c r="G68" s="54"/>
      <c r="H68" s="54">
        <f>G68*F68</f>
        <v>0</v>
      </c>
      <c r="I68" s="53"/>
      <c r="J68" s="54"/>
      <c r="K68" s="156"/>
      <c r="L68" s="157"/>
      <c r="M68" s="49">
        <f>H68*1</f>
        <v>0</v>
      </c>
      <c r="N68" s="17"/>
      <c r="O68" s="17"/>
      <c r="P68" s="17"/>
      <c r="Q68" s="17"/>
      <c r="R68" s="17"/>
    </row>
    <row r="69" spans="1:18" s="18" customFormat="1" x14ac:dyDescent="0.25">
      <c r="A69" s="14"/>
      <c r="B69" s="50"/>
      <c r="C69" s="57" t="s">
        <v>77</v>
      </c>
      <c r="D69" s="37" t="s">
        <v>24</v>
      </c>
      <c r="E69" s="38">
        <v>4.2000000000000003E-2</v>
      </c>
      <c r="F69" s="38">
        <f>E69*F66</f>
        <v>2.016</v>
      </c>
      <c r="G69" s="54"/>
      <c r="H69" s="54">
        <f>G69*F69</f>
        <v>0</v>
      </c>
      <c r="I69" s="53"/>
      <c r="J69" s="54"/>
      <c r="K69" s="156"/>
      <c r="L69" s="157"/>
      <c r="M69" s="49">
        <f>H69*1</f>
        <v>0</v>
      </c>
      <c r="N69" s="17"/>
      <c r="O69" s="17"/>
      <c r="P69" s="17"/>
      <c r="Q69" s="17"/>
      <c r="R69" s="17"/>
    </row>
    <row r="70" spans="1:18" s="18" customFormat="1" ht="30" x14ac:dyDescent="0.25">
      <c r="A70" s="14">
        <v>13</v>
      </c>
      <c r="B70" s="22" t="s">
        <v>87</v>
      </c>
      <c r="C70" s="21" t="s">
        <v>88</v>
      </c>
      <c r="D70" s="26" t="s">
        <v>14</v>
      </c>
      <c r="E70" s="26"/>
      <c r="F70" s="23">
        <v>50</v>
      </c>
      <c r="G70" s="143"/>
      <c r="H70" s="143"/>
      <c r="I70" s="143"/>
      <c r="J70" s="143"/>
      <c r="K70" s="143"/>
      <c r="L70" s="143"/>
      <c r="M70" s="144"/>
      <c r="N70" s="17"/>
      <c r="O70" s="17"/>
      <c r="P70" s="17"/>
      <c r="Q70" s="17"/>
      <c r="R70" s="17"/>
    </row>
    <row r="71" spans="1:18" s="18" customFormat="1" x14ac:dyDescent="0.25">
      <c r="A71" s="14"/>
      <c r="B71" s="26"/>
      <c r="C71" s="27" t="s">
        <v>15</v>
      </c>
      <c r="D71" s="26" t="s">
        <v>16</v>
      </c>
      <c r="E71" s="26">
        <v>0.68</v>
      </c>
      <c r="F71" s="24">
        <f>E71*F70</f>
        <v>34</v>
      </c>
      <c r="G71" s="143"/>
      <c r="H71" s="143"/>
      <c r="I71" s="143"/>
      <c r="J71" s="143">
        <f>I71*F71</f>
        <v>0</v>
      </c>
      <c r="K71" s="143"/>
      <c r="L71" s="143"/>
      <c r="M71" s="143">
        <f>J71*1</f>
        <v>0</v>
      </c>
      <c r="N71" s="17"/>
      <c r="O71" s="17"/>
      <c r="P71" s="17"/>
      <c r="Q71" s="17"/>
      <c r="R71" s="17"/>
    </row>
    <row r="72" spans="1:18" s="18" customFormat="1" x14ac:dyDescent="0.25">
      <c r="A72" s="14"/>
      <c r="B72" s="26" t="s">
        <v>146</v>
      </c>
      <c r="C72" s="27" t="s">
        <v>89</v>
      </c>
      <c r="D72" s="26" t="s">
        <v>30</v>
      </c>
      <c r="E72" s="26">
        <v>0.251</v>
      </c>
      <c r="F72" s="24">
        <f>F70*E72</f>
        <v>12.55</v>
      </c>
      <c r="G72" s="143"/>
      <c r="H72" s="143">
        <f>G72*F72</f>
        <v>0</v>
      </c>
      <c r="I72" s="143"/>
      <c r="J72" s="143"/>
      <c r="K72" s="143"/>
      <c r="L72" s="143"/>
      <c r="M72" s="143">
        <f>H72*1</f>
        <v>0</v>
      </c>
      <c r="N72" s="17"/>
      <c r="O72" s="17"/>
      <c r="P72" s="17"/>
      <c r="Q72" s="17"/>
      <c r="R72" s="17"/>
    </row>
    <row r="73" spans="1:18" s="18" customFormat="1" x14ac:dyDescent="0.25">
      <c r="A73" s="14"/>
      <c r="B73" s="26" t="s">
        <v>145</v>
      </c>
      <c r="C73" s="27" t="s">
        <v>90</v>
      </c>
      <c r="D73" s="26" t="s">
        <v>91</v>
      </c>
      <c r="E73" s="26">
        <v>2.7E-2</v>
      </c>
      <c r="F73" s="24">
        <f>F70*E73</f>
        <v>1.35</v>
      </c>
      <c r="G73" s="143"/>
      <c r="H73" s="143">
        <f>G73*F73</f>
        <v>0</v>
      </c>
      <c r="I73" s="143"/>
      <c r="J73" s="143"/>
      <c r="K73" s="143"/>
      <c r="L73" s="143"/>
      <c r="M73" s="143">
        <f>H73*1</f>
        <v>0</v>
      </c>
      <c r="N73" s="17"/>
      <c r="O73" s="17"/>
      <c r="P73" s="17"/>
      <c r="Q73" s="17"/>
      <c r="R73" s="17"/>
    </row>
    <row r="74" spans="1:18" s="18" customFormat="1" x14ac:dyDescent="0.25">
      <c r="A74" s="14"/>
      <c r="B74" s="26"/>
      <c r="C74" s="27" t="s">
        <v>26</v>
      </c>
      <c r="D74" s="26" t="s">
        <v>18</v>
      </c>
      <c r="E74" s="26">
        <v>2.9999999999999997E-4</v>
      </c>
      <c r="F74" s="24">
        <f>E74*F70</f>
        <v>1.4999999999999999E-2</v>
      </c>
      <c r="G74" s="143"/>
      <c r="H74" s="143">
        <f>G74*F74</f>
        <v>0</v>
      </c>
      <c r="I74" s="143"/>
      <c r="J74" s="143"/>
      <c r="K74" s="143"/>
      <c r="L74" s="143"/>
      <c r="M74" s="143">
        <f>H74*1</f>
        <v>0</v>
      </c>
      <c r="N74" s="17"/>
      <c r="O74" s="17"/>
      <c r="P74" s="17"/>
      <c r="Q74" s="17"/>
      <c r="R74" s="17"/>
    </row>
    <row r="75" spans="1:18" s="18" customFormat="1" ht="30" x14ac:dyDescent="0.25">
      <c r="A75" s="14">
        <v>14</v>
      </c>
      <c r="B75" s="60" t="s">
        <v>20</v>
      </c>
      <c r="C75" s="61" t="s">
        <v>21</v>
      </c>
      <c r="D75" s="62" t="s">
        <v>22</v>
      </c>
      <c r="E75" s="63"/>
      <c r="F75" s="64">
        <v>5</v>
      </c>
      <c r="G75" s="158"/>
      <c r="H75" s="159"/>
      <c r="I75" s="143"/>
      <c r="J75" s="143"/>
      <c r="K75" s="143"/>
      <c r="L75" s="143"/>
      <c r="M75" s="144"/>
      <c r="N75" s="17"/>
      <c r="O75" s="17"/>
      <c r="P75" s="17"/>
      <c r="Q75" s="17"/>
      <c r="R75" s="17"/>
    </row>
    <row r="76" spans="1:18" s="18" customFormat="1" x14ac:dyDescent="0.25">
      <c r="A76" s="14"/>
      <c r="B76" s="66"/>
      <c r="C76" s="61" t="s">
        <v>23</v>
      </c>
      <c r="D76" s="62" t="s">
        <v>24</v>
      </c>
      <c r="E76" s="67">
        <v>1.4</v>
      </c>
      <c r="F76" s="64">
        <f>E76*F75</f>
        <v>7</v>
      </c>
      <c r="G76" s="158"/>
      <c r="H76" s="159"/>
      <c r="I76" s="143"/>
      <c r="J76" s="143"/>
      <c r="K76" s="143"/>
      <c r="L76" s="143">
        <f>K76*F76</f>
        <v>0</v>
      </c>
      <c r="M76" s="143">
        <f>L76*1</f>
        <v>0</v>
      </c>
      <c r="N76" s="17"/>
      <c r="O76" s="17"/>
      <c r="P76" s="17"/>
      <c r="Q76" s="17"/>
      <c r="R76" s="17"/>
    </row>
    <row r="77" spans="1:18" s="9" customFormat="1" x14ac:dyDescent="0.25">
      <c r="A77" s="68"/>
      <c r="B77" s="69"/>
      <c r="C77" s="70" t="s">
        <v>140</v>
      </c>
      <c r="D77" s="68"/>
      <c r="E77" s="71"/>
      <c r="F77" s="71"/>
      <c r="G77" s="71"/>
      <c r="H77" s="71">
        <f>SUM(H8:H76)</f>
        <v>0</v>
      </c>
      <c r="I77" s="71"/>
      <c r="J77" s="71">
        <f>SUM(J8:J76)</f>
        <v>0</v>
      </c>
      <c r="K77" s="71"/>
      <c r="L77" s="71">
        <f>SUM(L9:L76)</f>
        <v>0</v>
      </c>
      <c r="M77" s="71">
        <f>SUM(M9:M76)</f>
        <v>0</v>
      </c>
      <c r="N77" s="72"/>
      <c r="O77" s="72"/>
      <c r="P77" s="8"/>
      <c r="Q77" s="8"/>
      <c r="R77" s="8"/>
    </row>
    <row r="80" spans="1:18" ht="30" x14ac:dyDescent="0.25">
      <c r="C80" s="163" t="s">
        <v>162</v>
      </c>
    </row>
  </sheetData>
  <mergeCells count="36">
    <mergeCell ref="M52:M53"/>
    <mergeCell ref="J52:J53"/>
    <mergeCell ref="K52:K53"/>
    <mergeCell ref="L52:L53"/>
    <mergeCell ref="H52:H53"/>
    <mergeCell ref="I52:I53"/>
    <mergeCell ref="G52:G53"/>
    <mergeCell ref="B45:B46"/>
    <mergeCell ref="A4:A5"/>
    <mergeCell ref="B4:B5"/>
    <mergeCell ref="C4:C5"/>
    <mergeCell ref="D4:D5"/>
    <mergeCell ref="E4:F4"/>
    <mergeCell ref="B52:B53"/>
    <mergeCell ref="C52:C53"/>
    <mergeCell ref="D52:D53"/>
    <mergeCell ref="E52:E53"/>
    <mergeCell ref="F52:F53"/>
    <mergeCell ref="C45:C46"/>
    <mergeCell ref="D45:D46"/>
    <mergeCell ref="E45:E46"/>
    <mergeCell ref="F45:F46"/>
    <mergeCell ref="A1:M1"/>
    <mergeCell ref="A2:M2"/>
    <mergeCell ref="A3:M3"/>
    <mergeCell ref="M45:M46"/>
    <mergeCell ref="L45:L46"/>
    <mergeCell ref="K45:K46"/>
    <mergeCell ref="J45:J46"/>
    <mergeCell ref="I4:J4"/>
    <mergeCell ref="K4:L4"/>
    <mergeCell ref="M4:M5"/>
    <mergeCell ref="G4:H4"/>
    <mergeCell ref="H45:H46"/>
    <mergeCell ref="I45:I46"/>
    <mergeCell ref="G45:G46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კრებსითი</vt:lpstr>
      <vt:lpstr>ეტაპი 1</vt:lpstr>
      <vt:lpstr>ეტაპი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გიორგი ლაბაძე</cp:lastModifiedBy>
  <cp:lastPrinted>2022-07-20T11:13:16Z</cp:lastPrinted>
  <dcterms:created xsi:type="dcterms:W3CDTF">2015-06-05T18:17:20Z</dcterms:created>
  <dcterms:modified xsi:type="dcterms:W3CDTF">2022-07-22T14:06:47Z</dcterms:modified>
</cp:coreProperties>
</file>